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6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<sst xmlns="http://schemas.openxmlformats.org/spreadsheetml/2006/main" count="2641" uniqueCount="849">
  <si>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</si>
  <si>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</si>
  <si>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</si>
  <si>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</si>
  <si>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</si>
  <si>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</si>
  <si>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</si>
  <si>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</si>
  <si>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</si>
  <si>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</si>
  <si>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</si>
  <si>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</si>
  <si>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</si>
  <si>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</si>
  <si>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</si>
  <si>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</si>
  <si>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</si>
  <si>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</si>
  <si>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</si>
  <si>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</si>
  <si>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</si>
  <si>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</si>
  <si>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</si>
  <si>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</si>
  <si>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</si>
  <si>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</si>
  <si>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</si>
  <si>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</si>
  <si>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</si>
  <si>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</si>
  <si>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</si>
  <si>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</si>
  <si>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</si>
  <si>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</si>
  <si>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</si>
  <si>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</si>
  <si>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</si>
  <si>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</si>
  <si>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</si>
  <si>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</si>
  <si>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</si>
  <si>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</si>
  <si>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</si>
  <si>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</si>
  <si>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</si>
  <si>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131036</t>
  </si>
  <si>
    <t>云南省阜外心血管病医院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</si>
  <si>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</si>
  <si>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</si>
  <si>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</si>
  <si>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</si>
  <si>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</si>
  <si>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</si>
  <si>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</si>
  <si>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</si>
  <si>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</si>
  <si>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</si>
  <si>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</si>
  <si>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</si>
  <si>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</si>
  <si>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</si>
  <si>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</si>
  <si>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20609</t>
  </si>
  <si>
    <t>科技重大项目</t>
  </si>
  <si>
    <t>2060902</t>
  </si>
  <si>
    <t>重点研发计划</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</si>
  <si>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</si>
  <si>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</si>
  <si>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</si>
  <si>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</si>
  <si>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</si>
  <si>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</si>
  <si>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</si>
  <si>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</si>
  <si>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</si>
  <si>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</si>
  <si>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</si>
  <si>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</si>
  <si>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</si>
  <si>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</si>
  <si>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</si>
  <si>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21002</t>
  </si>
  <si>
    <t>公立医院</t>
  </si>
  <si>
    <t>2100208</t>
  </si>
  <si>
    <t>其他专科医院</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</si>
  <si>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</si>
  <si>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</si>
  <si>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</si>
  <si>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</si>
  <si>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</si>
  <si>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</si>
  <si>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</si>
  <si>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</si>
  <si>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</si>
  <si>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</si>
  <si>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</si>
  <si>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</si>
  <si>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</si>
  <si>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</si>
  <si>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</si>
  <si>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</si>
  <si>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</si>
  <si>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</si>
  <si>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</si>
  <si>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</si>
  <si>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</si>
  <si>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</si>
  <si>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</si>
  <si>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</si>
  <si>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</si>
  <si>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</si>
  <si>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</si>
  <si>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</si>
  <si>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</si>
  <si>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</si>
  <si>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</si>
  <si>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</si>
  <si>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</si>
  <si>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</si>
  <si>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</si>
  <si>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</si>
  <si>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</si>
  <si>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</si>
  <si>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</si>
  <si>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</si>
  <si>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</si>
  <si>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</si>
  <si>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</si>
  <si>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</si>
  <si>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</si>
  <si>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</si>
  <si>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备注：云南省阜外心血管病医院不涉及一般公共预算“三公”经费支出预算</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</si>
  <si>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</si>
  <si>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</si>
  <si>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</si>
  <si>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</si>
  <si>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</si>
  <si>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</si>
  <si>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</si>
  <si>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</si>
  <si>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</si>
  <si>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</si>
  <si>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</si>
  <si>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</si>
  <si>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</si>
  <si>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</si>
  <si>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</si>
  <si>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</si>
  <si>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</si>
  <si>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530000210000000040291</t>
  </si>
  <si>
    <t>事业人员支出工资</t>
  </si>
  <si>
    <t>30101</t>
  </si>
  <si>
    <t>基本工资</t>
  </si>
  <si>
    <t>30102</t>
  </si>
  <si>
    <t>津贴补贴</t>
  </si>
  <si>
    <t>30107</t>
  </si>
  <si>
    <t>绩效工资</t>
  </si>
  <si>
    <t>530000210000000040292</t>
  </si>
  <si>
    <t>社会保障缴费</t>
  </si>
  <si>
    <t>30108</t>
  </si>
  <si>
    <t>机关事业单位基本养老保险缴费</t>
  </si>
  <si>
    <t>30112</t>
  </si>
  <si>
    <t>其他社会保障缴费</t>
  </si>
  <si>
    <t>30110</t>
  </si>
  <si>
    <t>职工基本医疗保险缴费</t>
  </si>
  <si>
    <t>30111</t>
  </si>
  <si>
    <t>公务员医疗补助缴费</t>
  </si>
  <si>
    <t>530000210000000040293</t>
  </si>
  <si>
    <t>社会保障缴费（职业年金单位缴费）</t>
  </si>
  <si>
    <t>30109</t>
  </si>
  <si>
    <t>职业年金缴费</t>
  </si>
  <si>
    <t>530000210000000040294</t>
  </si>
  <si>
    <t>30113</t>
  </si>
  <si>
    <t>530000210000000040295</t>
  </si>
  <si>
    <t>对个人和家庭的补助</t>
  </si>
  <si>
    <t>30399</t>
  </si>
  <si>
    <t>其他对个人和家庭的补助</t>
  </si>
  <si>
    <t>530000210000000040296</t>
  </si>
  <si>
    <t>其他工资福利支出</t>
  </si>
  <si>
    <t>30199</t>
  </si>
  <si>
    <t>530000210000000040297</t>
  </si>
  <si>
    <t>公车购置及运维费</t>
  </si>
  <si>
    <t>30231</t>
  </si>
  <si>
    <t>公务用车运行维护费</t>
  </si>
  <si>
    <t>530000210000000040299</t>
  </si>
  <si>
    <t>30217</t>
  </si>
  <si>
    <t>530000210000000040301</t>
  </si>
  <si>
    <t>工会经费</t>
  </si>
  <si>
    <t>30228</t>
  </si>
  <si>
    <t>530000210000000040302</t>
  </si>
  <si>
    <t>一般公用经费</t>
  </si>
  <si>
    <t>30299</t>
  </si>
  <si>
    <t>其他商品和服务支出</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</si>
  <si>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</si>
  <si>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</si>
  <si>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</si>
  <si>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</si>
  <si>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</si>
  <si>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</si>
  <si>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</si>
  <si>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</si>
  <si>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</si>
  <si>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</si>
  <si>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</si>
  <si>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</si>
  <si>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</si>
  <si>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</si>
  <si>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</si>
  <si>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</si>
  <si>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</si>
  <si>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</si>
  <si>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</si>
  <si>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</si>
  <si>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</si>
  <si>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</si>
  <si>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</si>
  <si>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</si>
  <si>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</si>
  <si>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</si>
  <si>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30225</t>
  </si>
  <si>
    <t>专用燃料费</t>
  </si>
  <si>
    <t>30226</t>
  </si>
  <si>
    <t>劳务费</t>
  </si>
  <si>
    <t>30227</t>
  </si>
  <si>
    <t>委托业务费</t>
  </si>
  <si>
    <t>30239</t>
  </si>
  <si>
    <t>其他交通费用</t>
  </si>
  <si>
    <t>30240</t>
  </si>
  <si>
    <t>税金及附加费用</t>
  </si>
  <si>
    <t>预算05-1表</t>
  </si>
  <si>
    <t>2025年部门项目支出预算表</t>
  </si>
  <si>
    <t>项目分类</t>
  </si>
  <si>
    <t>项目单位</t>
  </si>
  <si>
    <t>本年拨款</t>
  </si>
  <si>
    <t>其中：本次下达</t>
  </si>
  <si>
    <t>2024年保健基地能力提升经费</t>
  </si>
  <si>
    <t>事业发展类</t>
  </si>
  <si>
    <t>530000241100003160303</t>
  </si>
  <si>
    <t>31007</t>
  </si>
  <si>
    <t>信息网络及软件购置更新</t>
  </si>
  <si>
    <t>2024年第二批重点研发（社会发展）专项资金</t>
  </si>
  <si>
    <t>530000241100002832526</t>
  </si>
  <si>
    <t>2024年第三批次重点研发（社会发展）专项资金</t>
  </si>
  <si>
    <t>530000241100003017124</t>
  </si>
  <si>
    <t>2024年第四批重点研发（社会发展）专项资金</t>
  </si>
  <si>
    <t>530000241100003246787</t>
  </si>
  <si>
    <t>31003</t>
  </si>
  <si>
    <t>专用设备购置</t>
  </si>
  <si>
    <t>2024年度云南省卫生健康事业高质量发展三年行动计划（第三批）资金</t>
  </si>
  <si>
    <t>530000241100003166643</t>
  </si>
  <si>
    <t>2024年度云南省卫生健康事业高质量发展三年行动计划第二批专项资金</t>
  </si>
  <si>
    <t>530000241100003046214</t>
  </si>
  <si>
    <t>30305</t>
  </si>
  <si>
    <t>生活补助</t>
  </si>
  <si>
    <t>2024年医疗服务与保障能力提升（医疗卫生机构能力建设）补助资金</t>
  </si>
  <si>
    <t>530000241100002445550</t>
  </si>
  <si>
    <t>2024年优质高效医疗卫生服务体系中央基建（云南省国家心血管病区域医疗中心升级项目）专项资金</t>
  </si>
  <si>
    <t>530000241100003005575</t>
  </si>
  <si>
    <t>30901</t>
  </si>
  <si>
    <t>房屋建筑物购建</t>
  </si>
  <si>
    <t>30903</t>
  </si>
  <si>
    <t>其他人员支出</t>
  </si>
  <si>
    <t>民生类</t>
  </si>
  <si>
    <t>530000231100001104071</t>
  </si>
  <si>
    <t>因公出国（境）专项经费</t>
  </si>
  <si>
    <t>因公出国（境）经费</t>
  </si>
  <si>
    <t>530000231100001108534</t>
  </si>
  <si>
    <t>30212</t>
  </si>
  <si>
    <t>因公出国（境）费用</t>
  </si>
  <si>
    <t>云南省阜外医院能力建设补助经费</t>
  </si>
  <si>
    <t>530000200000000005181</t>
  </si>
  <si>
    <t>30906</t>
  </si>
  <si>
    <t>大型修缮</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</si>
  <si>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</si>
  <si>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</si>
  <si>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</si>
  <si>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</si>
  <si>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</si>
  <si>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</si>
  <si>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</si>
  <si>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</si>
  <si>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</si>
  <si>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</si>
  <si>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</si>
  <si>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</si>
  <si>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</si>
  <si>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</si>
  <si>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积极响应“一带一路”倡议，充分发挥国家区域医疗中心优势，将优质医疗资源辐射南亚、东南亚等周边国家，输出标准化先心病筛查模式及超声引导经皮介入技术，将中国诊疗方案推广到更多的国家，进一步提升援助国的诊疗服务能力。</t>
  </si>
  <si>
    <t>产出指标</t>
  </si>
  <si>
    <t>数量指标</t>
  </si>
  <si>
    <t>回访康复后的患儿及家属数</t>
  </si>
  <si>
    <t>&gt;=</t>
  </si>
  <si>
    <t>15</t>
  </si>
  <si>
    <t>人</t>
  </si>
  <si>
    <t>定量指标</t>
  </si>
  <si>
    <t>反映2025年医院医疗团队因公出国回访手术康复后的患儿及家属数。</t>
  </si>
  <si>
    <t>先心病及瓣膜病筛查数</t>
  </si>
  <si>
    <t>8000</t>
  </si>
  <si>
    <t>反映2025年医院医疗团队因公出国开展先心病及瓣膜病筛查人数。</t>
  </si>
  <si>
    <t>接受手术治疗的患儿数</t>
  </si>
  <si>
    <t>8</t>
  </si>
  <si>
    <t>反映2025年医院医疗团队为外籍先心病患儿开展手术治疗数。</t>
  </si>
  <si>
    <t>质量指标</t>
  </si>
  <si>
    <t>培训及格率</t>
  </si>
  <si>
    <t>80</t>
  </si>
  <si>
    <t>%</t>
  </si>
  <si>
    <t>反映医院医疗团队赴出访国培训医护人员及格率。</t>
  </si>
  <si>
    <t>效益指标</t>
  </si>
  <si>
    <t>社会效益</t>
  </si>
  <si>
    <t>境外媒体宣传中国与出访国友好合作次数</t>
  </si>
  <si>
    <t>次</t>
  </si>
  <si>
    <t>反映医院医疗团队赴出访国开展医疗活动获公众及媒体的认可。</t>
  </si>
  <si>
    <t>收到的感谢信</t>
  </si>
  <si>
    <t>份</t>
  </si>
  <si>
    <t>反映医院医疗团队赴出访国开展医疗活动获义诊和筛查服务对象的认可。</t>
  </si>
  <si>
    <t>满意度指标</t>
  </si>
  <si>
    <t>服务对象满意度</t>
  </si>
  <si>
    <t>接受诊疗的患者家庭满意度</t>
  </si>
  <si>
    <t>95</t>
  </si>
  <si>
    <t>反映接受诊疗的患者家庭对医院医疗服务的满意度。</t>
  </si>
  <si>
    <t>参与培训交流人员满意度</t>
  </si>
  <si>
    <t>反映医院医疗团队赴出访国培训医护人员对培训质量及效果的满意度。</t>
  </si>
  <si>
    <t>做好本部门编外人员保障，按规定落实编外人员各项待遇，支持部门正常履职。</t>
  </si>
  <si>
    <t>工资福利发放单位编外人数</t>
  </si>
  <si>
    <t>999</t>
  </si>
  <si>
    <t>反映部门（单位）实际发放工资编外人员数量。工资福利包括：人员工资、社会保险、住房公积金等。</t>
  </si>
  <si>
    <t>部门运转</t>
  </si>
  <si>
    <t>=</t>
  </si>
  <si>
    <t>正常运转</t>
  </si>
  <si>
    <t>定性指标</t>
  </si>
  <si>
    <t>反映部门（单位）运转情况。</t>
  </si>
  <si>
    <t>单位人员满意度</t>
  </si>
  <si>
    <t>90</t>
  </si>
  <si>
    <t>反映部门（单位）人员对工资福利发放的满意程度。</t>
  </si>
  <si>
    <t>1.医院拟通过提供优质的门诊、住院医疗服务、培养心血管专科临床、医技、管理专业人才，创新公立医院管理体制机制，通过财政补助、药品耗材采购、医疗服务价格、医保支付方式等系列改革，实现患者满意、医院平稳运行、节约医保资金的目标，医院渐次开放床位至700床以上，门诊人次达20万人次以上、出院人次达3.5万人次以上，并逐年增加，逐步提高病床使用率年度达79%以上，降低出院患者平均住院日控制在6日以内，医疗收入稳步增长，药品比控制在15%以内，设备完好率保持在90%以上，先心筛查人数达60万人次以上，完成先心患儿筛查和救助任务，以高质量、高标准、高水平、国际化心血管病专科医院的标准，把云南省阜外心血管病医院建成基础设施好、临床学科强、医疗服务优、医院环境美，覆盖基本、特需医疗的心血管病临床诊疗、教学、科研中心；立足云南、面向西南、辐射南亚东南亚，主动融入和服务国家战略，建成“一带一路”基本医疗平台，并承担对外开放任务。
2.质控中心建设：2025年云南省心血管质控中心，计划召开质控会议2次以上；结合实际工作情况及各地州医疗质量情况认真分析，根据分析结果制定年度督查方案，督查至少覆盖50%的州市，同时指导州市级质控中心对辖区二级医院进行督查；指导州市建立州级质控网络，根据专业质控需求质控网络覆盖50%以上州市。
3.干部健康体检项目：健康是民族昌盛和国家富强的重要标志，更是云南实现经济社会跨越式发展的基础条件。2025年体检人次达3.5万人次以上。
4.突发应急事件处置：根据《云南省卫生健康委关于印发重特大地震灾害卫生应急救援工作方案（2024年修订）的通知》，如果出现灾情，根据上级命令，按50人规模分两队组建紧急医学救援队伍，第一队随时做好出发准备，接到命令后2小时内出发，第二队做好待命出发准备。</t>
  </si>
  <si>
    <t>医院开放床位数</t>
  </si>
  <si>
    <t>700</t>
  </si>
  <si>
    <t>张</t>
  </si>
  <si>
    <t>反映医院前来就诊的患者人数及医院的整体规划。</t>
  </si>
  <si>
    <t>门诊人次</t>
  </si>
  <si>
    <t>200000</t>
  </si>
  <si>
    <t>人次</t>
  </si>
  <si>
    <t>反映医院2025年度新开病区计划和运营实际的门诊人次。</t>
  </si>
  <si>
    <t>出院人次</t>
  </si>
  <si>
    <t>35000</t>
  </si>
  <si>
    <t>反映医院2025年度新开病区计划和运营实际的出院人次。</t>
  </si>
  <si>
    <t>派驻医护骨干人数</t>
  </si>
  <si>
    <t>30</t>
  </si>
  <si>
    <t>反映中国医学科学院阜外心血管病医院按照合作协议选派医护骨干驻云南省阜外医院（中心）工作情况。</t>
  </si>
  <si>
    <t>先心筛查人数</t>
  </si>
  <si>
    <t>600000</t>
  </si>
  <si>
    <t>公益事业，反映医院承担的社会责任。</t>
  </si>
  <si>
    <t>人才培养完成率</t>
  </si>
  <si>
    <t>反映中国医学科学院阜外心血管病医院负责向医院输入技术人员和管理模式，并对技术团队进行培训。</t>
  </si>
  <si>
    <t>召开质控会议</t>
  </si>
  <si>
    <t>反映通过质控会议传达工作任务，落实医疗质量改进目标，加强全省心血管质控体系建设，从而达到全省心血管医疗质量提升的目的。</t>
  </si>
  <si>
    <t>体检人次</t>
  </si>
  <si>
    <t>反映医院接待的体检人次。</t>
  </si>
  <si>
    <t>完成应急医疗队建设</t>
  </si>
  <si>
    <t>50</t>
  </si>
  <si>
    <t>反映根据通知要求，建立50人以上的应急医疗队，人员物资齐全，可以接到命令后2小时内出发。</t>
  </si>
  <si>
    <t>SCI论文</t>
  </si>
  <si>
    <t>篇</t>
  </si>
  <si>
    <t>反映发表SCI论文的数量。</t>
  </si>
  <si>
    <t>质控网络覆盖率</t>
  </si>
  <si>
    <t>反映全省质量控制管理网络和管理机制不断完善，质控网络覆盖达到本专业50%以上医疗机构，医疗质量安全管理精细化、科学化、规范化程度持续加强。</t>
  </si>
  <si>
    <t>血糖控制达标率</t>
  </si>
  <si>
    <t>反映患者血糖达标情况。</t>
  </si>
  <si>
    <t>质控督查覆盖率</t>
  </si>
  <si>
    <t>反映按质按时完成质控督查和调研，地州质控督查覆盖范围超过50%以上，通过调研找差距、补短板，促进全省质控工作有效实施。</t>
  </si>
  <si>
    <t>设备完好率</t>
  </si>
  <si>
    <t>反映医院设备技术状况，评价设备质量管理工作水平，也是设备管理的基本依据。</t>
  </si>
  <si>
    <t>先心筛查完成率</t>
  </si>
  <si>
    <t>药品比</t>
  </si>
  <si>
    <t>&lt;=</t>
  </si>
  <si>
    <t>反映医院医疗质量安全提升，降低患者医疗费用。（药品收入/医疗收入）</t>
  </si>
  <si>
    <t>出院患者平均住院日</t>
  </si>
  <si>
    <t>天</t>
  </si>
  <si>
    <t>反映医院医疗质量和医疗服务能力提升。（出院者占用总床日/出院人数）</t>
  </si>
  <si>
    <t>床位使用率</t>
  </si>
  <si>
    <t>79</t>
  </si>
  <si>
    <t>反映医院病床周转次数及病床利用效率。（住院实际占用总床日数/实际开放总床日数）</t>
  </si>
  <si>
    <t>患者满意度</t>
  </si>
  <si>
    <t>衡量社会公众或服务对象对医院医疗服务、环境等的满意度。</t>
  </si>
  <si>
    <t>预算06表</t>
  </si>
  <si>
    <t>2025年部门政府性基金预算支出预算表</t>
  </si>
  <si>
    <t>政府性基金预算支出</t>
  </si>
  <si>
    <t>备注：云南省阜外心血管病医院不涉及政府性基金预算支出预算</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</si>
  <si>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</si>
  <si>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</si>
  <si>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</si>
  <si>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</si>
  <si>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</si>
  <si>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</si>
  <si>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</si>
  <si>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</si>
  <si>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</si>
  <si>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</si>
  <si>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</si>
  <si>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</si>
  <si>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LED显示屏</t>
  </si>
  <si>
    <t>A02021103 LED显示屏</t>
  </si>
  <si>
    <t>批</t>
  </si>
  <si>
    <t>办公椅</t>
  </si>
  <si>
    <t>A05010301 办公椅</t>
  </si>
  <si>
    <t>办公桌</t>
  </si>
  <si>
    <t>A05010201 办公桌</t>
  </si>
  <si>
    <t>病房护理及医院设备</t>
  </si>
  <si>
    <t>A02322700 病房护理及医院设备</t>
  </si>
  <si>
    <t>不间断电源</t>
  </si>
  <si>
    <t>A02061504 不间断电源</t>
  </si>
  <si>
    <t>茶几</t>
  </si>
  <si>
    <t>A05010204 茶几</t>
  </si>
  <si>
    <t>触控一体机</t>
  </si>
  <si>
    <t>A02020800 触控一体机</t>
  </si>
  <si>
    <t>单人沙发</t>
  </si>
  <si>
    <t>A05010402 单人沙发</t>
  </si>
  <si>
    <t>电冰箱</t>
  </si>
  <si>
    <t>A02061801 电冰箱</t>
  </si>
  <si>
    <t>电池及能源系统</t>
  </si>
  <si>
    <t>A02061512 电池及能源系统</t>
  </si>
  <si>
    <t>多功能一体机</t>
  </si>
  <si>
    <t>A02020400 多功能一体机</t>
  </si>
  <si>
    <t>防火墙</t>
  </si>
  <si>
    <t>A02010301 防火墙</t>
  </si>
  <si>
    <t>项</t>
  </si>
  <si>
    <t>非接触式智能卡读写机</t>
  </si>
  <si>
    <t>A02021116 非接触式智能卡读写机</t>
  </si>
  <si>
    <t>服务器</t>
  </si>
  <si>
    <t>A02010104 服务器</t>
  </si>
  <si>
    <t>个</t>
  </si>
  <si>
    <t>普通复印机</t>
  </si>
  <si>
    <t>A02020100 复印机</t>
  </si>
  <si>
    <t>负载均衡设备</t>
  </si>
  <si>
    <t>A02010224 负载均衡设备</t>
  </si>
  <si>
    <t>台</t>
  </si>
  <si>
    <t>更衣柜</t>
  </si>
  <si>
    <t>A05010503 更衣柜</t>
  </si>
  <si>
    <t>核医学诊断设备</t>
  </si>
  <si>
    <t>A02321500 核医学诊断设备</t>
  </si>
  <si>
    <t>会议桌</t>
  </si>
  <si>
    <t>A05010202 会议桌</t>
  </si>
  <si>
    <t>急救和生命支持设备</t>
  </si>
  <si>
    <t>A02322500 急救和生命支持设备</t>
  </si>
  <si>
    <t>服务器交换机</t>
  </si>
  <si>
    <t>A02010202 交换设备</t>
  </si>
  <si>
    <t>教学、实验椅凳</t>
  </si>
  <si>
    <t>A05010304 教学、实验椅凳</t>
  </si>
  <si>
    <t>教学、实验用桌</t>
  </si>
  <si>
    <t>A05010203 教学、实验用桌</t>
  </si>
  <si>
    <t>金属质架类</t>
  </si>
  <si>
    <t>A05010602 金属质架类</t>
  </si>
  <si>
    <t>空调机</t>
  </si>
  <si>
    <t>A02061804 空调机</t>
  </si>
  <si>
    <t>口腔设备及器械</t>
  </si>
  <si>
    <t>A02323300 口腔设备及器械</t>
  </si>
  <si>
    <t>临床检验设备</t>
  </si>
  <si>
    <t>A02321900 临床检验设备</t>
  </si>
  <si>
    <t>烹调电器</t>
  </si>
  <si>
    <t>A02061816 烹调电器</t>
  </si>
  <si>
    <t>票据打印机</t>
  </si>
  <si>
    <t>A02021006 票据打印机</t>
  </si>
  <si>
    <t>65寸立式红外广告机</t>
  </si>
  <si>
    <t>A02091104 平板显示设备</t>
  </si>
  <si>
    <t>普通电视设备（电视机）</t>
  </si>
  <si>
    <t>A02091001 普通电视设备（电视机）</t>
  </si>
  <si>
    <t>普通诊察器械</t>
  </si>
  <si>
    <t>A02320200 普通诊察器械</t>
  </si>
  <si>
    <t>厨具</t>
  </si>
  <si>
    <t>A05020199 其他厨卫用具</t>
  </si>
  <si>
    <t>其他床类</t>
  </si>
  <si>
    <t>A05010199 其他床类</t>
  </si>
  <si>
    <t>电气设备</t>
  </si>
  <si>
    <t>A02069900 其他电气设备</t>
  </si>
  <si>
    <t>其他计算机</t>
  </si>
  <si>
    <t>A02010199 其他计算机</t>
  </si>
  <si>
    <t>餐桌餐椅</t>
  </si>
  <si>
    <t>A05019900 其他家具</t>
  </si>
  <si>
    <t>套</t>
  </si>
  <si>
    <t>无线AC控制器</t>
  </si>
  <si>
    <t>A02010299 其他网络设备</t>
  </si>
  <si>
    <t>其他信息安全设备</t>
  </si>
  <si>
    <t>A02010399 其他信息安全设备</t>
  </si>
  <si>
    <t>信息化设备</t>
  </si>
  <si>
    <t>A02019900 其他信息化设备</t>
  </si>
  <si>
    <t>其他医疗设备</t>
  </si>
  <si>
    <t>A02329900 其他医疗设备</t>
  </si>
  <si>
    <t>温控设备</t>
  </si>
  <si>
    <t>A02109900 其他仪器仪表</t>
  </si>
  <si>
    <t>其他终端设备</t>
  </si>
  <si>
    <t>A02010499 其他终端设备</t>
  </si>
  <si>
    <t>三人沙发</t>
  </si>
  <si>
    <t>A05010401 三人沙发</t>
  </si>
  <si>
    <t>视频会议系统及会议室音频系统</t>
  </si>
  <si>
    <t>A02080805 视频会议系统及会议室音频系统</t>
  </si>
  <si>
    <t>手术器械</t>
  </si>
  <si>
    <t>A02320100 手术器械</t>
  </si>
  <si>
    <t>手术室设备及附件</t>
  </si>
  <si>
    <t>A02322400 手术室设备及附件</t>
  </si>
  <si>
    <t>兽医设备</t>
  </si>
  <si>
    <t>A02323400 兽医设备</t>
  </si>
  <si>
    <t>输送管道</t>
  </si>
  <si>
    <t>A02051318 输送管道</t>
  </si>
  <si>
    <t>书柜</t>
  </si>
  <si>
    <t>A05010501 书柜</t>
  </si>
  <si>
    <t>数据录入设备</t>
  </si>
  <si>
    <t>A02021126 数据录入设备</t>
  </si>
  <si>
    <t>碎纸机</t>
  </si>
  <si>
    <t>A02021301 碎纸机</t>
  </si>
  <si>
    <t>体外循环设备</t>
  </si>
  <si>
    <t>A02322100 体外循环设备</t>
  </si>
  <si>
    <t>条码打印机</t>
  </si>
  <si>
    <t>A02021007 条码打印机</t>
  </si>
  <si>
    <t>条码扫描器</t>
  </si>
  <si>
    <t>A02021119 条码扫描器</t>
  </si>
  <si>
    <t>存储设备</t>
  </si>
  <si>
    <t>A02010507 网络存储设备</t>
  </si>
  <si>
    <t>网络设备</t>
  </si>
  <si>
    <t>A02010200 网络设备</t>
  </si>
  <si>
    <t>上网行为管理设备</t>
  </si>
  <si>
    <t>A02010311 网上行为管理设备</t>
  </si>
  <si>
    <t>网闸</t>
  </si>
  <si>
    <t>A02010310 网闸</t>
  </si>
  <si>
    <t>温度仪表</t>
  </si>
  <si>
    <t>A02100101 温度仪表</t>
  </si>
  <si>
    <t>文件柜</t>
  </si>
  <si>
    <t>A05010502 文件柜</t>
  </si>
  <si>
    <t>物理治疗、康复及体育治疗仪器设备</t>
  </si>
  <si>
    <t>A02320800 物理治疗、康复及体育治疗仪器设备</t>
  </si>
  <si>
    <t>消毒灭菌设备及器具</t>
  </si>
  <si>
    <t>A02322800 消毒灭菌设备及器具</t>
  </si>
  <si>
    <t>消毒杀菌用品</t>
  </si>
  <si>
    <t>A05040502 消毒杀菌用品</t>
  </si>
  <si>
    <t>消防设备</t>
  </si>
  <si>
    <t>A02370100 消防设备</t>
  </si>
  <si>
    <t>虚拟专用网（VPN）设备</t>
  </si>
  <si>
    <t>A02010313 虚拟专用网（VPN）设备</t>
  </si>
  <si>
    <t>药房设备及器具</t>
  </si>
  <si>
    <t>A02322000 药房设备及器具</t>
  </si>
  <si>
    <t>液晶显示器</t>
  </si>
  <si>
    <t>A02021104 液晶显示器</t>
  </si>
  <si>
    <t>特种车辆</t>
  </si>
  <si>
    <t>A02030621 医疗车</t>
  </si>
  <si>
    <t>辆</t>
  </si>
  <si>
    <t>医疗设备零部件</t>
  </si>
  <si>
    <t>A02323500 医疗设备零部件</t>
  </si>
  <si>
    <t>医用X线诊断设备</t>
  </si>
  <si>
    <t>A02321200 医用 X 线诊断设备</t>
  </si>
  <si>
    <t>医用超声波仪器及设备</t>
  </si>
  <si>
    <t>A02320500 医用超声波仪器及设备</t>
  </si>
  <si>
    <t>医用低温、冷疗设备</t>
  </si>
  <si>
    <t>A02322900 医用低温、冷疗设备</t>
  </si>
  <si>
    <t>医用电子生理参数检测仪器设备</t>
  </si>
  <si>
    <t>A02320300 医用电子生理参数检测仪器设备</t>
  </si>
  <si>
    <t>医用光学仪器</t>
  </si>
  <si>
    <t>A02320400 医用光学仪器</t>
  </si>
  <si>
    <t>医美科设备</t>
  </si>
  <si>
    <t>A02320600 医用激光仪器及设备</t>
  </si>
  <si>
    <t>医用内窥镜</t>
  </si>
  <si>
    <t>A02320700 医用内窥镜</t>
  </si>
  <si>
    <t>医用射线防护设备</t>
  </si>
  <si>
    <t>A02321700 医用射线防护设备</t>
  </si>
  <si>
    <t>移动存储设备</t>
  </si>
  <si>
    <t>A02010508 移动存储设备</t>
  </si>
  <si>
    <t>应用软件</t>
  </si>
  <si>
    <t>A08060303 应用软件</t>
  </si>
  <si>
    <t>中医器械设备</t>
  </si>
  <si>
    <t>A02320900 中医器械设备</t>
  </si>
  <si>
    <t>终端机</t>
  </si>
  <si>
    <t>A02010402 终端机</t>
  </si>
  <si>
    <t>安保服务费</t>
  </si>
  <si>
    <t>C05040300 保安服务</t>
  </si>
  <si>
    <t>年</t>
  </si>
  <si>
    <t>车辆加油、添加燃料服务</t>
  </si>
  <si>
    <t>C23120302 车辆加油、添加燃料服务</t>
  </si>
  <si>
    <t>车辆维修保养费</t>
  </si>
  <si>
    <t>C23120300 车辆维修和保养服务</t>
  </si>
  <si>
    <t>复印纸</t>
  </si>
  <si>
    <t>A05040101 复印纸</t>
  </si>
  <si>
    <t>车辆保险费</t>
  </si>
  <si>
    <t>C1804010201 机动车保险服务</t>
  </si>
  <si>
    <t>宣传费</t>
  </si>
  <si>
    <t>C23079900 其他公共信息与宣传服务</t>
  </si>
  <si>
    <t>工程运维</t>
  </si>
  <si>
    <t>C23129900 其他维修和保养服务</t>
  </si>
  <si>
    <t>HRP系统维保</t>
  </si>
  <si>
    <t>C16070300 软件运维服务</t>
  </si>
  <si>
    <t>正版化软件服务</t>
  </si>
  <si>
    <t>病历翻拍服务费</t>
  </si>
  <si>
    <t>C16080100 软件运营服务</t>
  </si>
  <si>
    <t>网络宽带</t>
  </si>
  <si>
    <t>C17010200 网络接入服务</t>
  </si>
  <si>
    <t>医院保洁服务费</t>
  </si>
  <si>
    <t>C21040001 物业管理服务</t>
  </si>
  <si>
    <t>消防维保费</t>
  </si>
  <si>
    <t>C23121100 消防设备维修和保养服务</t>
  </si>
  <si>
    <t>DSA维保费</t>
  </si>
  <si>
    <t>C23120500 医疗设备维修和保养服务</t>
  </si>
  <si>
    <t>供应室设备维保费</t>
  </si>
  <si>
    <t>绿化养护费</t>
  </si>
  <si>
    <t>C13030000 园林绿化管理服务</t>
  </si>
  <si>
    <t>预算08表</t>
  </si>
  <si>
    <t>2025年部门政府购买服务预算表</t>
  </si>
  <si>
    <t>政府购买服务项目</t>
  </si>
  <si>
    <t>政府购买服务目录</t>
  </si>
  <si>
    <t>备注：云南省阜外心血管病医院不涉及政府购买服务预算</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</si>
  <si>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</si>
  <si>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</si>
  <si>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</si>
  <si>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</si>
  <si>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</si>
  <si>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</si>
  <si>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</si>
  <si>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</si>
  <si>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</si>
  <si>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</si>
  <si>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</si>
  <si>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</si>
  <si>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</si>
  <si>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</si>
  <si>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</si>
  <si>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</si>
  <si>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</si>
  <si>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</si>
  <si>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</si>
  <si>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</si>
  <si>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</si>
  <si>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</si>
  <si>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</si>
  <si>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</si>
  <si>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备注：云南省阜外心血管病医院不涉及省对下转移支付预算</t>
  </si>
  <si>
    <t>预算09-2表</t>
  </si>
  <si>
    <t>2025年省对下转移支付绩效目标表</t>
  </si>
  <si>
    <t>备注：云南省阜外心血管病医院不涉及省对下转移支付绩效目标</t>
  </si>
  <si>
    <t>预算10表</t>
  </si>
  <si>
    <t>2025年新增资产配置表</t>
  </si>
  <si>
    <t>资产类别</t>
  </si>
  <si>
    <t>资产分类代码.名称</t>
  </si>
  <si>
    <t>资产名称</t>
  </si>
  <si>
    <t>计量单位</t>
  </si>
  <si>
    <t>财政部门批复数（元）</t>
  </si>
  <si>
    <t>单价</t>
  </si>
  <si>
    <t>金额</t>
  </si>
  <si>
    <t>7</t>
  </si>
  <si>
    <t>设备</t>
  </si>
  <si>
    <t>国家传染病智能监测预警前置软件服务器、内网虚拟化服务器等</t>
  </si>
  <si>
    <t>A02010107 图形工作站</t>
  </si>
  <si>
    <t>二期项目健康生活方式研究中心图形工作站</t>
  </si>
  <si>
    <t>二期项目科研实验楼图形工作站</t>
  </si>
  <si>
    <t>A02010109 平板式计算机</t>
  </si>
  <si>
    <t>电脑一体机</t>
  </si>
  <si>
    <t>三号楼其他计算机汇总</t>
  </si>
  <si>
    <t>IB交换机等</t>
  </si>
  <si>
    <t>PACS负载均衡</t>
  </si>
  <si>
    <t>内网防火墙、外网防火墙</t>
  </si>
  <si>
    <t>上网行为管理</t>
  </si>
  <si>
    <t>VPN</t>
  </si>
  <si>
    <t>电子签名系统</t>
  </si>
  <si>
    <t>内网堡垒机</t>
  </si>
  <si>
    <t>数字证书（ukey）电子签章</t>
  </si>
  <si>
    <t>自助体检单打印机、病案自助打印机</t>
  </si>
  <si>
    <t>PDA</t>
  </si>
  <si>
    <t>三号楼其他终端设备汇总</t>
  </si>
  <si>
    <t>二期项目科研实验楼存储系统</t>
  </si>
  <si>
    <t>移动硬盘（ 5T）</t>
  </si>
  <si>
    <t>二期项目健康生活方式研究中心可穿戴VR眼镜（含影音传感器）</t>
  </si>
  <si>
    <t>智慧食堂结算设备等</t>
  </si>
  <si>
    <t>打印复印一体机（复印机）</t>
  </si>
  <si>
    <t>二期项目科研实验楼复印机</t>
  </si>
  <si>
    <t>彩色打印机</t>
  </si>
  <si>
    <t>三号楼多功能一体机汇总</t>
  </si>
  <si>
    <t>触摸一体机（可移动)</t>
  </si>
  <si>
    <t>三号楼条码打印机汇总</t>
  </si>
  <si>
    <t>照片打印机</t>
  </si>
  <si>
    <t>70寸显示屏（教学电视）</t>
  </si>
  <si>
    <t>彩色液晶显示器</t>
  </si>
  <si>
    <t>身份证阅读器</t>
  </si>
  <si>
    <t>三号楼条码扫描器汇总</t>
  </si>
  <si>
    <t>无线扫码枪</t>
  </si>
  <si>
    <t>超声采集卡</t>
  </si>
  <si>
    <t>三号楼碎纸机汇总</t>
  </si>
  <si>
    <t>三号楼部分医气管道改造费用</t>
  </si>
  <si>
    <t>A02061501 稳压电源</t>
  </si>
  <si>
    <t>二期项目科研实验楼稳压电源</t>
  </si>
  <si>
    <t>二期项目科研实验楼UPS电源</t>
  </si>
  <si>
    <t>光伏发电</t>
  </si>
  <si>
    <t>三号楼冰箱汇总</t>
  </si>
  <si>
    <t>三号楼空调主机更换费用</t>
  </si>
  <si>
    <t>A02061807 排烟系统</t>
  </si>
  <si>
    <t>食堂抽排烟机</t>
  </si>
  <si>
    <t>面点加工设备（蒸汽箱/多功能烤箱等）</t>
  </si>
  <si>
    <t>三号楼烹调电器汇总</t>
  </si>
  <si>
    <t>A02061817 食品制备电器</t>
  </si>
  <si>
    <t>烘焙售卖柜</t>
  </si>
  <si>
    <t>视频会议摄像头全套及会议室液晶显示屏</t>
  </si>
  <si>
    <t>三号楼普通电视设备（电视机）汇总</t>
  </si>
  <si>
    <t>液晶电视、70寸移动电视</t>
  </si>
  <si>
    <t>A02091103 摄录一体机</t>
  </si>
  <si>
    <t>二期项目科研实验楼数码CCD等设备</t>
  </si>
  <si>
    <t>立式红外广告机</t>
  </si>
  <si>
    <t>二期项目科研实验楼手术器械一批</t>
  </si>
  <si>
    <t>手术器械(棍镊)等手术器械</t>
  </si>
  <si>
    <t>外科微创手术器械</t>
  </si>
  <si>
    <t>二期项目健康生活方式研究中心隧道式电子血压计</t>
  </si>
  <si>
    <t>三号楼普通诊察器械汇总</t>
  </si>
  <si>
    <t>医用全自动电子血压计</t>
  </si>
  <si>
    <t>FARASTAR脉冲电场消融仪、遥控心电监测等（内科经费）</t>
  </si>
  <si>
    <t>二期项目健康生活方式研究中心血压监护仪等设备</t>
  </si>
  <si>
    <t>二期项目科研实验楼动态血压等设备</t>
  </si>
  <si>
    <t>监护仪、多导睡眠监护仪（争先进位项目）</t>
  </si>
  <si>
    <t>三号楼医用电子生理参数检测仪器设备汇总</t>
  </si>
  <si>
    <t>碳13仪器、糖尿病无创检测仪等</t>
  </si>
  <si>
    <t>无创心排血量监测仪等设备（争先进位）</t>
  </si>
  <si>
    <t>心电衣</t>
  </si>
  <si>
    <t>免散瞳眼底照相机（内科经费）</t>
  </si>
  <si>
    <t>手术放大镜（争先进位项目）</t>
  </si>
  <si>
    <t>眼科裂隙灯、LED液晶对数视力表、检眼镜等</t>
  </si>
  <si>
    <t>ICON无创血流动力学检测仪（争先进位项目）</t>
  </si>
  <si>
    <t>二期项目科研实验楼彩色超声多谱勒诊断仪等设备</t>
  </si>
  <si>
    <t>掌上超声、便携式床旁机、大机器</t>
  </si>
  <si>
    <t>CO,激光治疗仪、皮秒激光治疗仪等设备</t>
  </si>
  <si>
    <t>成人食道探头（X8-2t）等（争先进位）</t>
  </si>
  <si>
    <t>磁控胶囊胃镜系统、阴道镜、阴道镜数码成像等</t>
  </si>
  <si>
    <t>三号楼医用内窥镜汇总</t>
  </si>
  <si>
    <t>胃肠镜用移动平车（内科经费）</t>
  </si>
  <si>
    <t>二期项目健康生活方式研究中心体适一体机等康复设备</t>
  </si>
  <si>
    <t>近红外光谱仪、下肢体疗仪、运动负荷踏车</t>
  </si>
  <si>
    <t>三号楼物理治疗、康复及体育治疗仪器设备汇总</t>
  </si>
  <si>
    <t>神经肌肉电刺激、体外反博等设备（争先进位项目）</t>
  </si>
  <si>
    <t>远红外线治疗仪（内科经费）</t>
  </si>
  <si>
    <t>中医面诊仪</t>
  </si>
  <si>
    <t>A02321200 医用X线诊断设备</t>
  </si>
  <si>
    <t>二期项目科研实验楼CT、PET/CT等设备</t>
  </si>
  <si>
    <t>二期项目科研实验楼DSA</t>
  </si>
  <si>
    <t>移动式X线摄影系统</t>
  </si>
  <si>
    <t>医用核素活度计等</t>
  </si>
  <si>
    <t>医用放射性药物分装通风橱、铅罐、铅衣等</t>
  </si>
  <si>
    <t>比浊仪（争先进位）</t>
  </si>
  <si>
    <t>二期项目健康生活方式研究中心人体成分分析仪等设备</t>
  </si>
  <si>
    <t>二期项目科研实验楼超薄切片机、磁力搅拌器等实验室设备</t>
  </si>
  <si>
    <t>全光谱流式细胞仪等重点实验室设备</t>
  </si>
  <si>
    <t>全自动样本转移系统等设备（争先进位项目）</t>
  </si>
  <si>
    <t>紫外分光光度计、血气分析仪等</t>
  </si>
  <si>
    <t>全自动药品核对机（争先进位项目）</t>
  </si>
  <si>
    <t>日本汤山分包机、药品核对机</t>
  </si>
  <si>
    <t>三号楼药房设备及器具汇总</t>
  </si>
  <si>
    <t>二期项目科研实验楼体外循环机</t>
  </si>
  <si>
    <t>三号楼体外循环设备汇总</t>
  </si>
  <si>
    <t>体外循环机</t>
  </si>
  <si>
    <t>体外循环机（争先进位）</t>
  </si>
  <si>
    <t xml:space="preserve">血滤机 、血液成分分离机 </t>
  </si>
  <si>
    <t>A02322200 人工脏器及功能辅助装置</t>
  </si>
  <si>
    <t>IABP（争先进位）</t>
  </si>
  <si>
    <t>双腔起搏器（争先进位项目）</t>
  </si>
  <si>
    <t>手术室设备及附件汇总</t>
  </si>
  <si>
    <t>VSD负压吸引机（争先进位项目）</t>
  </si>
  <si>
    <t>二期项目健康生活方式研究中心除颤监护仪</t>
  </si>
  <si>
    <t>二期项目科研实验楼除颤器、呼吸机等设备</t>
  </si>
  <si>
    <t>呼吸机（争先进位）</t>
  </si>
  <si>
    <t>三号楼急救和生命支持设备汇总</t>
  </si>
  <si>
    <t>病床床头柜（内科经费）</t>
  </si>
  <si>
    <t>二期项目健康生活方式研究中心不锈钢彩车等</t>
  </si>
  <si>
    <t>二期项目科研实验楼设备病床、手术床等设备</t>
  </si>
  <si>
    <t>三号楼病房护理及医院设备汇总</t>
  </si>
  <si>
    <t>体检秤、护理治疗车、电动病床等</t>
  </si>
  <si>
    <t>二期项目健康生活方式研究中心等离子空气净化器等设备</t>
  </si>
  <si>
    <t>二期项目科研实验楼超声波清洗机等设备</t>
  </si>
  <si>
    <t>三号楼消毒灭菌设备及器具汇总</t>
  </si>
  <si>
    <t>实验动物专用型灭菌器等重点实验室设备</t>
  </si>
  <si>
    <t>紫外线空气消毒器、全自动清洗消毒器等</t>
  </si>
  <si>
    <t>紫外线消毒车（内科经费）</t>
  </si>
  <si>
    <t>二期项目科研实验楼超低温冰箱</t>
  </si>
  <si>
    <t>医用冷冻冷藏冰箱</t>
  </si>
  <si>
    <t>牙科综合椅</t>
  </si>
  <si>
    <t>小动物超声</t>
  </si>
  <si>
    <t>除颤电击板等医疗设备零部件</t>
  </si>
  <si>
    <t>NCPAP（争先进位项目）</t>
  </si>
  <si>
    <t>二期项目健康生活方式研究中心心理沙盘等设备</t>
  </si>
  <si>
    <t>皮肤检测仪</t>
  </si>
  <si>
    <t>医用计算机一体机、血液运输箱</t>
  </si>
  <si>
    <t>三号楼安防设备</t>
  </si>
  <si>
    <t>图书和档案</t>
  </si>
  <si>
    <t>A04010199 其他普通图书</t>
  </si>
  <si>
    <t xml:space="preserve"> 二期项目健康生活方式研究中心营养书籍</t>
  </si>
  <si>
    <t>家具和用品</t>
  </si>
  <si>
    <t>三号楼其他床类汇总</t>
  </si>
  <si>
    <t>件</t>
  </si>
  <si>
    <t>诊床、婴儿整理台</t>
  </si>
  <si>
    <t>三号楼会议桌汇总</t>
  </si>
  <si>
    <t>电动升降报告桌、1.4米办公桌</t>
  </si>
  <si>
    <t>三号楼教学桌汇总</t>
  </si>
  <si>
    <t>三号楼茶几汇总</t>
  </si>
  <si>
    <t>二号办公椅、手术转凳、哺乳椅</t>
  </si>
  <si>
    <t>三号楼教学椅汇总</t>
  </si>
  <si>
    <t>A05010499 其他沙发类</t>
  </si>
  <si>
    <t>单人位金属脚沙发</t>
  </si>
  <si>
    <t>三号楼三人沙发汇总</t>
  </si>
  <si>
    <t>六联电子更衣柜、两门更衣柜</t>
  </si>
  <si>
    <t>三号楼更衣柜汇总</t>
  </si>
  <si>
    <t>A05010599 其他柜类</t>
  </si>
  <si>
    <t>三号楼操作柜汇总</t>
  </si>
  <si>
    <t>三号楼书柜汇总</t>
  </si>
  <si>
    <t>1.5米货架</t>
  </si>
  <si>
    <t>A05010699 其他架类</t>
  </si>
  <si>
    <t>二期项目健康生活方式研究中心模拟超市货架等</t>
  </si>
  <si>
    <t xml:space="preserve">  二期项目健康生活方式研究中心餐桌餐椅等</t>
  </si>
  <si>
    <t xml:space="preserve"> 二期项目健康生活方式研究中心智能家居设备</t>
  </si>
  <si>
    <t>餐厅餐桌椅</t>
  </si>
  <si>
    <t>二期项目健康生活方式研究中心定制家具</t>
  </si>
  <si>
    <t>二期项目科研实验楼定制家具</t>
  </si>
  <si>
    <t>二期项目健康生活方式研究中心厨房用品用具</t>
  </si>
  <si>
    <t>锅灶炉具等</t>
  </si>
  <si>
    <t>三号楼厨具</t>
  </si>
  <si>
    <t>空气消毒机</t>
  </si>
  <si>
    <t>无形资产</t>
  </si>
  <si>
    <t>HIS系统升级项目</t>
  </si>
  <si>
    <t>二期项目安消一体化融合平台系统</t>
  </si>
  <si>
    <t>二期项目健康生活方式研究中心信息化系统</t>
  </si>
  <si>
    <t>二期项目教学培训楼信息化系统</t>
  </si>
  <si>
    <t>二期项目科研实验楼临床试验管理系统等</t>
  </si>
  <si>
    <t>合理用药软件（争先进位项目）</t>
  </si>
  <si>
    <t>基础支撑平台</t>
  </si>
  <si>
    <t>临床试验机构全流程管理软件系统</t>
  </si>
  <si>
    <t>三号楼应用软件汇总</t>
  </si>
  <si>
    <t>设备管理软件</t>
  </si>
  <si>
    <t>图文报告系统等软件</t>
  </si>
  <si>
    <t>外周系统升级改造</t>
  </si>
  <si>
    <t>预算11表</t>
  </si>
  <si>
    <t>2025年中央转移支付补助项目支出预算表</t>
  </si>
  <si>
    <t>上级补助</t>
  </si>
  <si>
    <t>2025年基本公共卫生服务中央补助资金</t>
  </si>
  <si>
    <t>2100408</t>
  </si>
  <si>
    <t>基本公共卫生服务</t>
  </si>
  <si>
    <t>2025年医疗服务与保障能力提升（公立医院综合改革）补助资金</t>
  </si>
  <si>
    <t>2025年医疗服务与保障能力提升（卫生健康人才培养）补助资金</t>
  </si>
  <si>
    <t>2025年医疗服务与保障能力提升（医疗卫生机构能力建设、卫生健康人才培养）补助资金</t>
  </si>
  <si>
    <t>2025年医疗服务与保障能力提升（医疗卫生机构能力建设）补助资金</t>
  </si>
  <si>
    <t>2025年重大公共卫生服务补助资金</t>
  </si>
  <si>
    <t>2100409</t>
  </si>
  <si>
    <t>重大公共卫生服务</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</si>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</sst>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hh:mm:ss"/>
    <numFmt numFmtId="178" formatCode="yyyy/mm/dd\ hh:mm:ss"/>
    <numFmt numFmtId="179" formatCode="#,##0.00;\-#,##0.00;;@"/>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6"/>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8"/>
        <bgColor indexed="64"/>
      </patternFill>
    </fill>
    <fill>
      <patternFill patternType="solid">
        <fgColor rgb="FFFFCC99"/>
        <bgColor indexed="64"/>
      </patternFill>
    </fill>
    <fill>
      <patternFill patternType="solid">
        <fgColor theme="6" tint="0.6"/>
        <bgColor indexed="64"/>
      </patternFill>
    </fill>
    <fill>
      <patternFill patternType="solid">
        <fgColor rgb="FFFFC7CE"/>
        <bgColor indexed="64"/>
      </patternFill>
    </fill>
    <fill>
      <patternFill patternType="solid">
        <fgColor theme="6" tint="0.4"/>
        <bgColor indexed="64"/>
      </patternFill>
    </fill>
    <fill>
      <patternFill patternType="solid">
        <fgColor rgb="FFFFFFCC"/>
        <bgColor indexed="64"/>
      </patternFill>
    </fill>
    <fill>
      <patternFill patternType="solid">
        <fgColor theme="5" tint="0.4"/>
        <bgColor indexed="64"/>
      </patternFill>
    </fill>
    <fill>
      <patternFill patternType="solid">
        <fgColor theme="4" tint="0.4"/>
        <bgColor indexed="64"/>
      </patternFill>
    </fill>
    <fill>
      <patternFill patternType="solid">
        <fgColor theme="7" tint="0.4"/>
        <bgColor indexed="64"/>
      </patternFill>
    </fill>
    <fill>
      <patternFill patternType="solid">
        <fgColor rgb="FFF2F2F2"/>
        <bgColor indexed="64"/>
      </patternFill>
    </fill>
    <fill>
      <patternFill patternType="solid">
        <fgColor rgb="FFA5A5A5"/>
        <bgColor indexed="64"/>
      </patternFill>
    </fill>
    <fill>
      <patternFill patternType="solid">
        <fgColor theme="9" tint="0.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8"/>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5" tint="0.8"/>
        <bgColor indexed="64"/>
      </patternFill>
    </fill>
    <fill>
      <patternFill patternType="solid">
        <fgColor theme="5" tint="0.6"/>
        <bgColor indexed="64"/>
      </patternFill>
    </fill>
    <fill>
      <patternFill patternType="solid">
        <fgColor theme="6"/>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6"/>
        <bgColor indexed="64"/>
      </patternFill>
    </fill>
    <fill>
      <patternFill patternType="solid">
        <fgColor theme="9" tint="0.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21" fillId="0" borderId="0" applyFont="0" applyFill="0" applyBorder="0" applyAlignment="0" applyProtection="0">
      <alignment vertical="center"/>
    </xf>
    <xf numFmtId="0" fontId="0" fillId="2" borderId="0" applyNumberFormat="0" applyBorder="0" applyAlignment="0" applyProtection="0">
      <alignment vertical="center"/>
    </xf>
    <xf numFmtId="0" fontId="22" fillId="3" borderId="14"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178" fontId="7" fillId="0" borderId="7">
      <alignment horizontal="right" vertical="center"/>
    </xf>
    <xf numFmtId="0" fontId="0" fillId="4" borderId="0" applyNumberFormat="0" applyBorder="0" applyAlignment="0" applyProtection="0">
      <alignment vertical="center"/>
    </xf>
    <xf numFmtId="0" fontId="23" fillId="5" borderId="0" applyNumberFormat="0" applyBorder="0" applyAlignment="0" applyProtection="0">
      <alignment vertical="center"/>
    </xf>
    <xf numFmtId="43" fontId="21"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21" fillId="0" borderId="0" applyFont="0" applyFill="0" applyBorder="0" applyAlignment="0" applyProtection="0">
      <alignment vertical="center"/>
    </xf>
    <xf numFmtId="176" fontId="7" fillId="0" borderId="7">
      <alignment horizontal="right" vertical="center"/>
    </xf>
    <xf numFmtId="0" fontId="26" fillId="0" borderId="0" applyNumberFormat="0" applyFill="0" applyBorder="0" applyAlignment="0" applyProtection="0">
      <alignment vertical="center"/>
    </xf>
    <xf numFmtId="0" fontId="21" fillId="7" borderId="15"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24" fillId="9" borderId="0" applyNumberFormat="0" applyBorder="0" applyAlignment="0" applyProtection="0">
      <alignment vertical="center"/>
    </xf>
    <xf numFmtId="0" fontId="27" fillId="0" borderId="17" applyNumberFormat="0" applyFill="0" applyAlignment="0" applyProtection="0">
      <alignment vertical="center"/>
    </xf>
    <xf numFmtId="0" fontId="24" fillId="10" borderId="0" applyNumberFormat="0" applyBorder="0" applyAlignment="0" applyProtection="0">
      <alignment vertical="center"/>
    </xf>
    <xf numFmtId="0" fontId="33" fillId="11" borderId="18" applyNumberFormat="0" applyAlignment="0" applyProtection="0">
      <alignment vertical="center"/>
    </xf>
    <xf numFmtId="0" fontId="34" fillId="11" borderId="14" applyNumberFormat="0" applyAlignment="0" applyProtection="0">
      <alignment vertical="center"/>
    </xf>
    <xf numFmtId="0" fontId="35" fillId="12" borderId="19" applyNumberFormat="0" applyAlignment="0" applyProtection="0">
      <alignment vertical="center"/>
    </xf>
    <xf numFmtId="0" fontId="0"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10" fontId="7" fillId="0" borderId="7">
      <alignment horizontal="right" vertical="center"/>
    </xf>
    <xf numFmtId="0" fontId="0" fillId="17" borderId="0" applyNumberFormat="0" applyBorder="0" applyAlignment="0" applyProtection="0">
      <alignment vertical="center"/>
    </xf>
    <xf numFmtId="0" fontId="24"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24" fillId="27" borderId="0" applyNumberFormat="0" applyBorder="0" applyAlignment="0" applyProtection="0">
      <alignment vertical="center"/>
    </xf>
    <xf numFmtId="0" fontId="0"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0" fillId="31" borderId="0" applyNumberFormat="0" applyBorder="0" applyAlignment="0" applyProtection="0">
      <alignment vertical="center"/>
    </xf>
    <xf numFmtId="0" fontId="24" fillId="32" borderId="0" applyNumberFormat="0" applyBorder="0" applyAlignment="0" applyProtection="0">
      <alignment vertical="center"/>
    </xf>
    <xf numFmtId="179" fontId="7" fillId="0" borderId="7">
      <alignment horizontal="right" vertical="center"/>
    </xf>
    <xf numFmtId="49" fontId="7" fillId="0" borderId="7">
      <alignment horizontal="left" vertical="center" wrapText="1"/>
    </xf>
    <xf numFmtId="179" fontId="7" fillId="0" borderId="7">
      <alignment horizontal="right" vertical="center"/>
    </xf>
    <xf numFmtId="177" fontId="7" fillId="0" borderId="7">
      <alignment horizontal="right" vertical="center"/>
    </xf>
    <xf numFmtId="180" fontId="7" fillId="0" borderId="7">
      <alignment horizontal="right" vertical="center"/>
    </xf>
  </cellStyleXfs>
  <cellXfs count="171">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5" fillId="0" borderId="7" xfId="54"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49" fontId="5" fillId="0" borderId="7" xfId="53" applyFo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80" fontId="7" fillId="0" borderId="7" xfId="56">
      <alignment horizontal="right" vertical="center"/>
    </xf>
    <xf numFmtId="179" fontId="7" fillId="0" borderId="7" xfId="54">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3"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9"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tabSelected="1" workbookViewId="0">
      <selection activeCell="A1" sqref="A1"/>
    </sheetView>
  </sheetViews>
  <sheetFormatPr defaultColWidth="8" defaultRowHeight="14.25" customHeight="1" outlineLevelCol="3"/>
  <cols>
    <col min="1" max="1" width="39.5740740740741" customWidth="1"/>
    <col min="2" max="2" width="46.2777777777778" customWidth="1"/>
    <col min="3" max="3" width="40.4259259259259" customWidth="1"/>
    <col min="4" max="4" width="50.1388888888889" customWidth="1"/>
  </cols>
  <sheetData>
    <row r="1" ht="12" customHeight="1" spans="4:4">
      <c r="D1" s="96" t="s">
        <v>0</v>
      </c>
    </row>
    <row r="2" ht="36" customHeight="1" spans="1:4">
      <c r="A2" s="42" t="s">
        <v>1</v>
      </c>
      <c r="B2" s="163"/>
      <c r="C2" s="163"/>
      <c r="D2" s="163"/>
    </row>
    <row r="3" ht="21" customHeight="1" spans="1:4">
      <c r="A3" s="88" t="str">
        <f>"单位名称："&amp;"云南省阜外心血管病医院"</f>
        <v>单位名称：云南省阜外心血管病医院</v>
      </c>
      <c r="B3" s="129"/>
      <c r="C3" s="129"/>
      <c r="D3" s="95"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5" customHeight="1" spans="1:4">
      <c r="A7" s="140" t="s">
        <v>8</v>
      </c>
      <c r="B7" s="116">
        <v>1204860</v>
      </c>
      <c r="C7" s="29" t="str">
        <f>"一"&amp;"、"&amp;"科学技术支出"</f>
        <v>一、科学技术支出</v>
      </c>
      <c r="D7" s="116">
        <v>6013605.44</v>
      </c>
    </row>
    <row r="8" ht="25.5" customHeight="1" spans="1:4">
      <c r="A8" s="140" t="s">
        <v>9</v>
      </c>
      <c r="B8" s="116"/>
      <c r="C8" s="29" t="str">
        <f>"二"&amp;"、"&amp;"社会保障和就业支出"</f>
        <v>二、社会保障和就业支出</v>
      </c>
      <c r="D8" s="116">
        <v>11909974</v>
      </c>
    </row>
    <row r="9" ht="25.5" customHeight="1" spans="1:4">
      <c r="A9" s="140" t="s">
        <v>10</v>
      </c>
      <c r="B9" s="116"/>
      <c r="C9" s="29" t="str">
        <f>"三"&amp;"、"&amp;"卫生健康支出"</f>
        <v>三、卫生健康支出</v>
      </c>
      <c r="D9" s="116">
        <v>1407859224.2</v>
      </c>
    </row>
    <row r="10" ht="25.5" customHeight="1" spans="1:4">
      <c r="A10" s="140" t="s">
        <v>11</v>
      </c>
      <c r="B10" s="87"/>
      <c r="C10" s="29" t="str">
        <f>"四"&amp;"、"&amp;"住房保障支出"</f>
        <v>四、住房保障支出</v>
      </c>
      <c r="D10" s="116">
        <v>8344821.6</v>
      </c>
    </row>
    <row r="11" ht="25.5" customHeight="1" spans="1:4">
      <c r="A11" s="140" t="s">
        <v>12</v>
      </c>
      <c r="B11" s="116">
        <v>1183858174.73</v>
      </c>
      <c r="C11" s="29"/>
      <c r="D11" s="116"/>
    </row>
    <row r="12" ht="25.5" customHeight="1" spans="1:4">
      <c r="A12" s="140" t="s">
        <v>13</v>
      </c>
      <c r="B12" s="87">
        <v>1168730986.73</v>
      </c>
      <c r="C12" s="29"/>
      <c r="D12" s="116"/>
    </row>
    <row r="13" ht="25.5" customHeight="1" spans="1:4">
      <c r="A13" s="140" t="s">
        <v>14</v>
      </c>
      <c r="B13" s="87"/>
      <c r="C13" s="29"/>
      <c r="D13" s="116"/>
    </row>
    <row r="14" ht="25.5" customHeight="1" spans="1:4">
      <c r="A14" s="140" t="s">
        <v>15</v>
      </c>
      <c r="B14" s="87"/>
      <c r="C14" s="29"/>
      <c r="D14" s="116"/>
    </row>
    <row r="15" ht="25.5" customHeight="1" spans="1:4">
      <c r="A15" s="164" t="s">
        <v>16</v>
      </c>
      <c r="B15" s="87"/>
      <c r="C15" s="29"/>
      <c r="D15" s="116"/>
    </row>
    <row r="16" ht="25.5" customHeight="1" spans="1:4">
      <c r="A16" s="164" t="s">
        <v>17</v>
      </c>
      <c r="B16" s="116">
        <v>15127188</v>
      </c>
      <c r="C16" s="29"/>
      <c r="D16" s="116"/>
    </row>
    <row r="17" ht="25.5" customHeight="1" spans="1:4">
      <c r="A17" s="165" t="s">
        <v>18</v>
      </c>
      <c r="B17" s="136">
        <v>1185063034.73</v>
      </c>
      <c r="C17" s="137" t="s">
        <v>19</v>
      </c>
      <c r="D17" s="136">
        <v>1434127625.24</v>
      </c>
    </row>
    <row r="18" ht="25.5" customHeight="1" spans="1:4">
      <c r="A18" s="166" t="s">
        <v>20</v>
      </c>
      <c r="B18" s="136">
        <v>249064590.51</v>
      </c>
      <c r="C18" s="167" t="s">
        <v>21</v>
      </c>
      <c r="D18" s="168"/>
    </row>
    <row r="19" ht="25.5" customHeight="1" spans="1:4">
      <c r="A19" s="169" t="s">
        <v>22</v>
      </c>
      <c r="B19" s="116">
        <v>19064590.51</v>
      </c>
      <c r="C19" s="138" t="s">
        <v>22</v>
      </c>
      <c r="D19" s="87"/>
    </row>
    <row r="20" ht="25.5" customHeight="1" spans="1:4">
      <c r="A20" s="169" t="s">
        <v>23</v>
      </c>
      <c r="B20" s="116">
        <v>230000000</v>
      </c>
      <c r="C20" s="138" t="s">
        <v>24</v>
      </c>
      <c r="D20" s="87"/>
    </row>
    <row r="21" ht="25.5" customHeight="1" spans="1:4">
      <c r="A21" s="170" t="s">
        <v>25</v>
      </c>
      <c r="B21" s="136">
        <v>1434127625.24</v>
      </c>
      <c r="C21" s="137" t="s">
        <v>26</v>
      </c>
      <c r="D21" s="132">
        <v>1434127625.24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9" sqref="A9"/>
    </sheetView>
  </sheetViews>
  <sheetFormatPr defaultColWidth="9.13888888888889" defaultRowHeight="14.25" customHeight="1" outlineLevelCol="5"/>
  <cols>
    <col min="1" max="1" width="29" customWidth="1"/>
    <col min="2" max="2" width="28.5740740740741" customWidth="1"/>
    <col min="3" max="3" width="31.5740740740741" customWidth="1"/>
    <col min="4" max="6" width="33.4259259259259" customWidth="1"/>
  </cols>
  <sheetData>
    <row r="1" ht="15.75" customHeight="1" spans="6:6">
      <c r="F1" s="52" t="s">
        <v>384</v>
      </c>
    </row>
    <row r="2" ht="28.5" customHeight="1" spans="1:6">
      <c r="A2" s="26" t="s">
        <v>385</v>
      </c>
      <c r="B2" s="26"/>
      <c r="C2" s="26"/>
      <c r="D2" s="26"/>
      <c r="E2" s="26"/>
      <c r="F2" s="26"/>
    </row>
    <row r="3" ht="15" customHeight="1" spans="1:6">
      <c r="A3" s="97" t="str">
        <f>"单位名称："&amp;"云南省阜外心血管病医院"</f>
        <v>单位名称：云南省阜外心血管病医院</v>
      </c>
      <c r="B3" s="98"/>
      <c r="C3" s="98"/>
      <c r="D3" s="55"/>
      <c r="E3" s="55"/>
      <c r="F3" s="99" t="s">
        <v>2</v>
      </c>
    </row>
    <row r="4" ht="18.75" customHeight="1" spans="1:6">
      <c r="A4" s="9" t="s">
        <v>134</v>
      </c>
      <c r="B4" s="9" t="s">
        <v>49</v>
      </c>
      <c r="C4" s="9" t="s">
        <v>50</v>
      </c>
      <c r="D4" s="15" t="s">
        <v>386</v>
      </c>
      <c r="E4" s="59"/>
      <c r="F4" s="59"/>
    </row>
    <row r="5" ht="30" customHeight="1" spans="1:6">
      <c r="A5" s="18"/>
      <c r="B5" s="18"/>
      <c r="C5" s="18"/>
      <c r="D5" s="15" t="s">
        <v>31</v>
      </c>
      <c r="E5" s="59" t="s">
        <v>58</v>
      </c>
      <c r="F5" s="59" t="s">
        <v>59</v>
      </c>
    </row>
    <row r="6" ht="16.5" customHeight="1" spans="1:6">
      <c r="A6" s="59">
        <v>1</v>
      </c>
      <c r="B6" s="59">
        <v>2</v>
      </c>
      <c r="C6" s="59">
        <v>3</v>
      </c>
      <c r="D6" s="59">
        <v>4</v>
      </c>
      <c r="E6" s="59">
        <v>5</v>
      </c>
      <c r="F6" s="59">
        <v>6</v>
      </c>
    </row>
    <row r="7" ht="20.25" customHeight="1" spans="1:6">
      <c r="A7" s="28"/>
      <c r="B7" s="28"/>
      <c r="C7" s="28"/>
      <c r="D7" s="22"/>
      <c r="E7" s="22"/>
      <c r="F7" s="22"/>
    </row>
    <row r="8" ht="17.25" customHeight="1" spans="1:6">
      <c r="A8" s="100" t="s">
        <v>99</v>
      </c>
      <c r="B8" s="101"/>
      <c r="C8" s="101" t="s">
        <v>99</v>
      </c>
      <c r="D8" s="22"/>
      <c r="E8" s="22"/>
      <c r="F8" s="22"/>
    </row>
    <row r="9" customHeight="1" spans="1:1">
      <c r="A9" t="s">
        <v>387</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08"/>
  <sheetViews>
    <sheetView showZeros="0" topLeftCell="A64" workbookViewId="0">
      <selection activeCell="A1" sqref="A1"/>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1" width="14.712962962963" customWidth="1"/>
    <col min="12" max="16" width="12.5740740740741" customWidth="1"/>
    <col min="17" max="17" width="10.4259259259259" customWidth="1"/>
  </cols>
  <sheetData>
    <row r="1" ht="13.5" customHeight="1" spans="15:17">
      <c r="O1" s="51"/>
      <c r="P1" s="51"/>
      <c r="Q1" s="95" t="s">
        <v>388</v>
      </c>
    </row>
    <row r="2" ht="27.75" customHeight="1" spans="1:17">
      <c r="A2" s="53" t="s">
        <v>389</v>
      </c>
      <c r="B2" s="26"/>
      <c r="C2" s="26"/>
      <c r="D2" s="26"/>
      <c r="E2" s="26"/>
      <c r="F2" s="26"/>
      <c r="G2" s="26"/>
      <c r="H2" s="26"/>
      <c r="I2" s="26"/>
      <c r="J2" s="26"/>
      <c r="K2" s="43"/>
      <c r="L2" s="26"/>
      <c r="M2" s="26"/>
      <c r="N2" s="26"/>
      <c r="O2" s="43"/>
      <c r="P2" s="43"/>
      <c r="Q2" s="26"/>
    </row>
    <row r="3" ht="18.75" customHeight="1" spans="1:17">
      <c r="A3" s="88" t="str">
        <f>"单位名称："&amp;"云南省阜外心血管病医院"</f>
        <v>单位名称：云南省阜外心血管病医院</v>
      </c>
      <c r="B3" s="6"/>
      <c r="C3" s="6"/>
      <c r="D3" s="6"/>
      <c r="E3" s="6"/>
      <c r="F3" s="6"/>
      <c r="G3" s="6"/>
      <c r="H3" s="6"/>
      <c r="I3" s="6"/>
      <c r="J3" s="6"/>
      <c r="O3" s="60"/>
      <c r="P3" s="60"/>
      <c r="Q3" s="96" t="s">
        <v>124</v>
      </c>
    </row>
    <row r="4" ht="15.75" customHeight="1" spans="1:17">
      <c r="A4" s="9" t="s">
        <v>390</v>
      </c>
      <c r="B4" s="64" t="s">
        <v>391</v>
      </c>
      <c r="C4" s="64" t="s">
        <v>392</v>
      </c>
      <c r="D4" s="64" t="s">
        <v>393</v>
      </c>
      <c r="E4" s="64" t="s">
        <v>394</v>
      </c>
      <c r="F4" s="64" t="s">
        <v>395</v>
      </c>
      <c r="G4" s="65" t="s">
        <v>141</v>
      </c>
      <c r="H4" s="65"/>
      <c r="I4" s="65"/>
      <c r="J4" s="65"/>
      <c r="K4" s="66"/>
      <c r="L4" s="65"/>
      <c r="M4" s="65"/>
      <c r="N4" s="65"/>
      <c r="O4" s="81"/>
      <c r="P4" s="66"/>
      <c r="Q4" s="82"/>
    </row>
    <row r="5" ht="17.25" customHeight="1" spans="1:17">
      <c r="A5" s="14"/>
      <c r="B5" s="67"/>
      <c r="C5" s="67"/>
      <c r="D5" s="67"/>
      <c r="E5" s="67"/>
      <c r="F5" s="67"/>
      <c r="G5" s="67" t="s">
        <v>31</v>
      </c>
      <c r="H5" s="67" t="s">
        <v>34</v>
      </c>
      <c r="I5" s="67" t="s">
        <v>396</v>
      </c>
      <c r="J5" s="67" t="s">
        <v>397</v>
      </c>
      <c r="K5" s="68" t="s">
        <v>398</v>
      </c>
      <c r="L5" s="83" t="s">
        <v>399</v>
      </c>
      <c r="M5" s="83"/>
      <c r="N5" s="83"/>
      <c r="O5" s="84"/>
      <c r="P5" s="85"/>
      <c r="Q5" s="69"/>
    </row>
    <row r="6" ht="54" customHeight="1" spans="1:17">
      <c r="A6" s="17"/>
      <c r="B6" s="69"/>
      <c r="C6" s="69"/>
      <c r="D6" s="69"/>
      <c r="E6" s="69"/>
      <c r="F6" s="69"/>
      <c r="G6" s="69"/>
      <c r="H6" s="69" t="s">
        <v>33</v>
      </c>
      <c r="I6" s="69"/>
      <c r="J6" s="69"/>
      <c r="K6" s="70"/>
      <c r="L6" s="69" t="s">
        <v>33</v>
      </c>
      <c r="M6" s="69" t="s">
        <v>44</v>
      </c>
      <c r="N6" s="69" t="s">
        <v>148</v>
      </c>
      <c r="O6" s="86" t="s">
        <v>40</v>
      </c>
      <c r="P6" s="70" t="s">
        <v>41</v>
      </c>
      <c r="Q6" s="69" t="s">
        <v>42</v>
      </c>
    </row>
    <row r="7" ht="15" customHeight="1" spans="1:17">
      <c r="A7" s="18">
        <v>1</v>
      </c>
      <c r="B7" s="89">
        <v>2</v>
      </c>
      <c r="C7" s="89">
        <v>3</v>
      </c>
      <c r="D7" s="89">
        <v>4</v>
      </c>
      <c r="E7" s="89">
        <v>5</v>
      </c>
      <c r="F7" s="89">
        <v>6</v>
      </c>
      <c r="G7" s="90">
        <v>7</v>
      </c>
      <c r="H7" s="90">
        <v>8</v>
      </c>
      <c r="I7" s="90">
        <v>9</v>
      </c>
      <c r="J7" s="90">
        <v>10</v>
      </c>
      <c r="K7" s="90">
        <v>11</v>
      </c>
      <c r="L7" s="90">
        <v>12</v>
      </c>
      <c r="M7" s="90">
        <v>13</v>
      </c>
      <c r="N7" s="90">
        <v>14</v>
      </c>
      <c r="O7" s="90">
        <v>15</v>
      </c>
      <c r="P7" s="90">
        <v>16</v>
      </c>
      <c r="Q7" s="90">
        <v>17</v>
      </c>
    </row>
    <row r="8" ht="21" customHeight="1" spans="1:17">
      <c r="A8" s="71" t="s">
        <v>46</v>
      </c>
      <c r="B8" s="72"/>
      <c r="C8" s="72"/>
      <c r="D8" s="72"/>
      <c r="E8" s="91"/>
      <c r="F8" s="22">
        <v>199626697.5</v>
      </c>
      <c r="G8" s="22">
        <v>217158581.7</v>
      </c>
      <c r="H8" s="22"/>
      <c r="I8" s="22"/>
      <c r="J8" s="22"/>
      <c r="K8" s="22"/>
      <c r="L8" s="22">
        <v>217158581.7</v>
      </c>
      <c r="M8" s="22">
        <v>217158581.7</v>
      </c>
      <c r="N8" s="22"/>
      <c r="O8" s="22"/>
      <c r="P8" s="22"/>
      <c r="Q8" s="22"/>
    </row>
    <row r="9" ht="21" customHeight="1" spans="1:17">
      <c r="A9" s="92" t="s">
        <v>269</v>
      </c>
      <c r="B9" s="72" t="s">
        <v>400</v>
      </c>
      <c r="C9" s="72" t="s">
        <v>401</v>
      </c>
      <c r="D9" s="93" t="s">
        <v>402</v>
      </c>
      <c r="E9" s="94">
        <v>1</v>
      </c>
      <c r="F9" s="22">
        <v>12000</v>
      </c>
      <c r="G9" s="22">
        <v>12000</v>
      </c>
      <c r="H9" s="22"/>
      <c r="I9" s="22"/>
      <c r="J9" s="22"/>
      <c r="K9" s="22"/>
      <c r="L9" s="22">
        <v>12000</v>
      </c>
      <c r="M9" s="22">
        <v>12000</v>
      </c>
      <c r="N9" s="22"/>
      <c r="O9" s="22"/>
      <c r="P9" s="22"/>
      <c r="Q9" s="22"/>
    </row>
    <row r="10" ht="21" customHeight="1" spans="1:17">
      <c r="A10" s="92" t="s">
        <v>269</v>
      </c>
      <c r="B10" s="72" t="s">
        <v>403</v>
      </c>
      <c r="C10" s="72" t="s">
        <v>404</v>
      </c>
      <c r="D10" s="93" t="s">
        <v>402</v>
      </c>
      <c r="E10" s="94">
        <v>1</v>
      </c>
      <c r="F10" s="22">
        <v>69000</v>
      </c>
      <c r="G10" s="22">
        <v>69000</v>
      </c>
      <c r="H10" s="22"/>
      <c r="I10" s="22"/>
      <c r="J10" s="22"/>
      <c r="K10" s="22"/>
      <c r="L10" s="22">
        <v>69000</v>
      </c>
      <c r="M10" s="22">
        <v>69000</v>
      </c>
      <c r="N10" s="22"/>
      <c r="O10" s="22"/>
      <c r="P10" s="22"/>
      <c r="Q10" s="22"/>
    </row>
    <row r="11" ht="21" customHeight="1" spans="1:17">
      <c r="A11" s="92" t="s">
        <v>269</v>
      </c>
      <c r="B11" s="72" t="s">
        <v>405</v>
      </c>
      <c r="C11" s="72" t="s">
        <v>406</v>
      </c>
      <c r="D11" s="93" t="s">
        <v>402</v>
      </c>
      <c r="E11" s="94">
        <v>1</v>
      </c>
      <c r="F11" s="22">
        <v>28800</v>
      </c>
      <c r="G11" s="22">
        <v>28800</v>
      </c>
      <c r="H11" s="22"/>
      <c r="I11" s="22"/>
      <c r="J11" s="22"/>
      <c r="K11" s="22"/>
      <c r="L11" s="22">
        <v>28800</v>
      </c>
      <c r="M11" s="22">
        <v>28800</v>
      </c>
      <c r="N11" s="22"/>
      <c r="O11" s="22"/>
      <c r="P11" s="22"/>
      <c r="Q11" s="22"/>
    </row>
    <row r="12" ht="21" customHeight="1" spans="1:17">
      <c r="A12" s="92" t="s">
        <v>269</v>
      </c>
      <c r="B12" s="72" t="s">
        <v>407</v>
      </c>
      <c r="C12" s="72" t="s">
        <v>408</v>
      </c>
      <c r="D12" s="93" t="s">
        <v>402</v>
      </c>
      <c r="E12" s="94">
        <v>1</v>
      </c>
      <c r="F12" s="22">
        <v>1087380</v>
      </c>
      <c r="G12" s="22">
        <v>1087380</v>
      </c>
      <c r="H12" s="22"/>
      <c r="I12" s="22"/>
      <c r="J12" s="22"/>
      <c r="K12" s="22"/>
      <c r="L12" s="22">
        <v>1087380</v>
      </c>
      <c r="M12" s="22">
        <v>1087380</v>
      </c>
      <c r="N12" s="22"/>
      <c r="O12" s="22"/>
      <c r="P12" s="22"/>
      <c r="Q12" s="22"/>
    </row>
    <row r="13" ht="21" customHeight="1" spans="1:17">
      <c r="A13" s="92" t="s">
        <v>269</v>
      </c>
      <c r="B13" s="72" t="s">
        <v>409</v>
      </c>
      <c r="C13" s="72" t="s">
        <v>410</v>
      </c>
      <c r="D13" s="93" t="s">
        <v>402</v>
      </c>
      <c r="E13" s="94">
        <v>1</v>
      </c>
      <c r="F13" s="22">
        <v>3100</v>
      </c>
      <c r="G13" s="22">
        <v>3100</v>
      </c>
      <c r="H13" s="22"/>
      <c r="I13" s="22"/>
      <c r="J13" s="22"/>
      <c r="K13" s="22"/>
      <c r="L13" s="22">
        <v>3100</v>
      </c>
      <c r="M13" s="22">
        <v>3100</v>
      </c>
      <c r="N13" s="22"/>
      <c r="O13" s="22"/>
      <c r="P13" s="22"/>
      <c r="Q13" s="22"/>
    </row>
    <row r="14" ht="21" customHeight="1" spans="1:17">
      <c r="A14" s="92" t="s">
        <v>269</v>
      </c>
      <c r="B14" s="72" t="s">
        <v>411</v>
      </c>
      <c r="C14" s="72" t="s">
        <v>412</v>
      </c>
      <c r="D14" s="93" t="s">
        <v>402</v>
      </c>
      <c r="E14" s="94">
        <v>1</v>
      </c>
      <c r="F14" s="22">
        <v>66000</v>
      </c>
      <c r="G14" s="22">
        <v>66000</v>
      </c>
      <c r="H14" s="22"/>
      <c r="I14" s="22"/>
      <c r="J14" s="22"/>
      <c r="K14" s="22"/>
      <c r="L14" s="22">
        <v>66000</v>
      </c>
      <c r="M14" s="22">
        <v>66000</v>
      </c>
      <c r="N14" s="22"/>
      <c r="O14" s="22"/>
      <c r="P14" s="22"/>
      <c r="Q14" s="22"/>
    </row>
    <row r="15" ht="21" customHeight="1" spans="1:17">
      <c r="A15" s="92" t="s">
        <v>269</v>
      </c>
      <c r="B15" s="72" t="s">
        <v>413</v>
      </c>
      <c r="C15" s="72" t="s">
        <v>414</v>
      </c>
      <c r="D15" s="93" t="s">
        <v>402</v>
      </c>
      <c r="E15" s="94">
        <v>1</v>
      </c>
      <c r="F15" s="22">
        <v>25000</v>
      </c>
      <c r="G15" s="22">
        <v>25000</v>
      </c>
      <c r="H15" s="22"/>
      <c r="I15" s="22"/>
      <c r="J15" s="22"/>
      <c r="K15" s="22"/>
      <c r="L15" s="22">
        <v>25000</v>
      </c>
      <c r="M15" s="22">
        <v>25000</v>
      </c>
      <c r="N15" s="22"/>
      <c r="O15" s="22"/>
      <c r="P15" s="22"/>
      <c r="Q15" s="22"/>
    </row>
    <row r="16" ht="21" customHeight="1" spans="1:17">
      <c r="A16" s="92" t="s">
        <v>269</v>
      </c>
      <c r="B16" s="72" t="s">
        <v>415</v>
      </c>
      <c r="C16" s="72" t="s">
        <v>416</v>
      </c>
      <c r="D16" s="93" t="s">
        <v>402</v>
      </c>
      <c r="E16" s="94">
        <v>1</v>
      </c>
      <c r="F16" s="22">
        <v>21696</v>
      </c>
      <c r="G16" s="22">
        <v>21696</v>
      </c>
      <c r="H16" s="22"/>
      <c r="I16" s="22"/>
      <c r="J16" s="22"/>
      <c r="K16" s="22"/>
      <c r="L16" s="22">
        <v>21696</v>
      </c>
      <c r="M16" s="22">
        <v>21696</v>
      </c>
      <c r="N16" s="22"/>
      <c r="O16" s="22"/>
      <c r="P16" s="22"/>
      <c r="Q16" s="22"/>
    </row>
    <row r="17" ht="21" customHeight="1" spans="1:17">
      <c r="A17" s="92" t="s">
        <v>269</v>
      </c>
      <c r="B17" s="72" t="s">
        <v>417</v>
      </c>
      <c r="C17" s="72" t="s">
        <v>418</v>
      </c>
      <c r="D17" s="93" t="s">
        <v>402</v>
      </c>
      <c r="E17" s="94">
        <v>1</v>
      </c>
      <c r="F17" s="22">
        <v>4500</v>
      </c>
      <c r="G17" s="22">
        <v>4500</v>
      </c>
      <c r="H17" s="22"/>
      <c r="I17" s="22"/>
      <c r="J17" s="22"/>
      <c r="K17" s="22"/>
      <c r="L17" s="22">
        <v>4500</v>
      </c>
      <c r="M17" s="22">
        <v>4500</v>
      </c>
      <c r="N17" s="22"/>
      <c r="O17" s="22"/>
      <c r="P17" s="22"/>
      <c r="Q17" s="22"/>
    </row>
    <row r="18" ht="21" customHeight="1" spans="1:17">
      <c r="A18" s="92" t="s">
        <v>269</v>
      </c>
      <c r="B18" s="72" t="s">
        <v>419</v>
      </c>
      <c r="C18" s="72" t="s">
        <v>420</v>
      </c>
      <c r="D18" s="93" t="s">
        <v>402</v>
      </c>
      <c r="E18" s="94">
        <v>1</v>
      </c>
      <c r="F18" s="22">
        <v>5000000</v>
      </c>
      <c r="G18" s="22">
        <v>5000000</v>
      </c>
      <c r="H18" s="22"/>
      <c r="I18" s="22"/>
      <c r="J18" s="22"/>
      <c r="K18" s="22"/>
      <c r="L18" s="22">
        <v>5000000</v>
      </c>
      <c r="M18" s="22">
        <v>5000000</v>
      </c>
      <c r="N18" s="22"/>
      <c r="O18" s="22"/>
      <c r="P18" s="22"/>
      <c r="Q18" s="22"/>
    </row>
    <row r="19" ht="21" customHeight="1" spans="1:17">
      <c r="A19" s="92" t="s">
        <v>269</v>
      </c>
      <c r="B19" s="72" t="s">
        <v>421</v>
      </c>
      <c r="C19" s="72" t="s">
        <v>422</v>
      </c>
      <c r="D19" s="93" t="s">
        <v>402</v>
      </c>
      <c r="E19" s="94">
        <v>1</v>
      </c>
      <c r="F19" s="22">
        <v>54000</v>
      </c>
      <c r="G19" s="22">
        <v>54000</v>
      </c>
      <c r="H19" s="22"/>
      <c r="I19" s="22"/>
      <c r="J19" s="22"/>
      <c r="K19" s="22"/>
      <c r="L19" s="22">
        <v>54000</v>
      </c>
      <c r="M19" s="22">
        <v>54000</v>
      </c>
      <c r="N19" s="22"/>
      <c r="O19" s="22"/>
      <c r="P19" s="22"/>
      <c r="Q19" s="22"/>
    </row>
    <row r="20" ht="21" customHeight="1" spans="1:17">
      <c r="A20" s="92" t="s">
        <v>269</v>
      </c>
      <c r="B20" s="72" t="s">
        <v>423</v>
      </c>
      <c r="C20" s="72" t="s">
        <v>424</v>
      </c>
      <c r="D20" s="93" t="s">
        <v>425</v>
      </c>
      <c r="E20" s="94">
        <v>1</v>
      </c>
      <c r="F20" s="22">
        <v>710000</v>
      </c>
      <c r="G20" s="22">
        <v>710000</v>
      </c>
      <c r="H20" s="22"/>
      <c r="I20" s="22"/>
      <c r="J20" s="22"/>
      <c r="K20" s="22"/>
      <c r="L20" s="22">
        <v>710000</v>
      </c>
      <c r="M20" s="22">
        <v>710000</v>
      </c>
      <c r="N20" s="22"/>
      <c r="O20" s="22"/>
      <c r="P20" s="22"/>
      <c r="Q20" s="22"/>
    </row>
    <row r="21" ht="21" customHeight="1" spans="1:17">
      <c r="A21" s="92" t="s">
        <v>269</v>
      </c>
      <c r="B21" s="72" t="s">
        <v>426</v>
      </c>
      <c r="C21" s="72" t="s">
        <v>427</v>
      </c>
      <c r="D21" s="93" t="s">
        <v>402</v>
      </c>
      <c r="E21" s="94">
        <v>1</v>
      </c>
      <c r="F21" s="22">
        <v>5400</v>
      </c>
      <c r="G21" s="22">
        <v>5400</v>
      </c>
      <c r="H21" s="22"/>
      <c r="I21" s="22"/>
      <c r="J21" s="22"/>
      <c r="K21" s="22"/>
      <c r="L21" s="22">
        <v>5400</v>
      </c>
      <c r="M21" s="22">
        <v>5400</v>
      </c>
      <c r="N21" s="22"/>
      <c r="O21" s="22"/>
      <c r="P21" s="22"/>
      <c r="Q21" s="22"/>
    </row>
    <row r="22" ht="21" customHeight="1" spans="1:17">
      <c r="A22" s="92" t="s">
        <v>269</v>
      </c>
      <c r="B22" s="72" t="s">
        <v>428</v>
      </c>
      <c r="C22" s="72" t="s">
        <v>429</v>
      </c>
      <c r="D22" s="93" t="s">
        <v>430</v>
      </c>
      <c r="E22" s="94">
        <v>1</v>
      </c>
      <c r="F22" s="22">
        <v>10099900</v>
      </c>
      <c r="G22" s="22">
        <v>10099900</v>
      </c>
      <c r="H22" s="22"/>
      <c r="I22" s="22"/>
      <c r="J22" s="22"/>
      <c r="K22" s="22"/>
      <c r="L22" s="22">
        <v>10099900</v>
      </c>
      <c r="M22" s="22">
        <v>10099900</v>
      </c>
      <c r="N22" s="22"/>
      <c r="O22" s="22"/>
      <c r="P22" s="22"/>
      <c r="Q22" s="22"/>
    </row>
    <row r="23" ht="21" customHeight="1" spans="1:17">
      <c r="A23" s="92" t="s">
        <v>269</v>
      </c>
      <c r="B23" s="72" t="s">
        <v>431</v>
      </c>
      <c r="C23" s="72" t="s">
        <v>432</v>
      </c>
      <c r="D23" s="93" t="s">
        <v>402</v>
      </c>
      <c r="E23" s="94">
        <v>1</v>
      </c>
      <c r="F23" s="22">
        <v>40000</v>
      </c>
      <c r="G23" s="22">
        <v>40000</v>
      </c>
      <c r="H23" s="22"/>
      <c r="I23" s="22"/>
      <c r="J23" s="22"/>
      <c r="K23" s="22"/>
      <c r="L23" s="22">
        <v>40000</v>
      </c>
      <c r="M23" s="22">
        <v>40000</v>
      </c>
      <c r="N23" s="22"/>
      <c r="O23" s="22"/>
      <c r="P23" s="22"/>
      <c r="Q23" s="22"/>
    </row>
    <row r="24" ht="21" customHeight="1" spans="1:17">
      <c r="A24" s="92" t="s">
        <v>269</v>
      </c>
      <c r="B24" s="72" t="s">
        <v>433</v>
      </c>
      <c r="C24" s="72" t="s">
        <v>434</v>
      </c>
      <c r="D24" s="93" t="s">
        <v>435</v>
      </c>
      <c r="E24" s="94">
        <v>1</v>
      </c>
      <c r="F24" s="22">
        <v>640000</v>
      </c>
      <c r="G24" s="22">
        <v>640000</v>
      </c>
      <c r="H24" s="22"/>
      <c r="I24" s="22"/>
      <c r="J24" s="22"/>
      <c r="K24" s="22"/>
      <c r="L24" s="22">
        <v>640000</v>
      </c>
      <c r="M24" s="22">
        <v>640000</v>
      </c>
      <c r="N24" s="22"/>
      <c r="O24" s="22"/>
      <c r="P24" s="22"/>
      <c r="Q24" s="22"/>
    </row>
    <row r="25" ht="21" customHeight="1" spans="1:17">
      <c r="A25" s="92" t="s">
        <v>269</v>
      </c>
      <c r="B25" s="72" t="s">
        <v>436</v>
      </c>
      <c r="C25" s="72" t="s">
        <v>437</v>
      </c>
      <c r="D25" s="93" t="s">
        <v>402</v>
      </c>
      <c r="E25" s="94">
        <v>1</v>
      </c>
      <c r="F25" s="22">
        <v>63456.5</v>
      </c>
      <c r="G25" s="22">
        <v>63456.5</v>
      </c>
      <c r="H25" s="22"/>
      <c r="I25" s="22"/>
      <c r="J25" s="22"/>
      <c r="K25" s="22"/>
      <c r="L25" s="22">
        <v>63456.5</v>
      </c>
      <c r="M25" s="22">
        <v>63456.5</v>
      </c>
      <c r="N25" s="22"/>
      <c r="O25" s="22"/>
      <c r="P25" s="22"/>
      <c r="Q25" s="22"/>
    </row>
    <row r="26" ht="21" customHeight="1" spans="1:17">
      <c r="A26" s="92" t="s">
        <v>269</v>
      </c>
      <c r="B26" s="72" t="s">
        <v>438</v>
      </c>
      <c r="C26" s="72" t="s">
        <v>439</v>
      </c>
      <c r="D26" s="93" t="s">
        <v>402</v>
      </c>
      <c r="E26" s="94">
        <v>1</v>
      </c>
      <c r="F26" s="22">
        <v>900000</v>
      </c>
      <c r="G26" s="22">
        <v>900000</v>
      </c>
      <c r="H26" s="22"/>
      <c r="I26" s="22"/>
      <c r="J26" s="22"/>
      <c r="K26" s="22"/>
      <c r="L26" s="22">
        <v>900000</v>
      </c>
      <c r="M26" s="22">
        <v>900000</v>
      </c>
      <c r="N26" s="22"/>
      <c r="O26" s="22"/>
      <c r="P26" s="22"/>
      <c r="Q26" s="22"/>
    </row>
    <row r="27" ht="21" customHeight="1" spans="1:17">
      <c r="A27" s="92" t="s">
        <v>269</v>
      </c>
      <c r="B27" s="72" t="s">
        <v>440</v>
      </c>
      <c r="C27" s="72" t="s">
        <v>441</v>
      </c>
      <c r="D27" s="93" t="s">
        <v>402</v>
      </c>
      <c r="E27" s="94">
        <v>1</v>
      </c>
      <c r="F27" s="22">
        <v>15000</v>
      </c>
      <c r="G27" s="22">
        <v>15000</v>
      </c>
      <c r="H27" s="22"/>
      <c r="I27" s="22"/>
      <c r="J27" s="22"/>
      <c r="K27" s="22"/>
      <c r="L27" s="22">
        <v>15000</v>
      </c>
      <c r="M27" s="22">
        <v>15000</v>
      </c>
      <c r="N27" s="22"/>
      <c r="O27" s="22"/>
      <c r="P27" s="22"/>
      <c r="Q27" s="22"/>
    </row>
    <row r="28" ht="21" customHeight="1" spans="1:17">
      <c r="A28" s="92" t="s">
        <v>269</v>
      </c>
      <c r="B28" s="72" t="s">
        <v>442</v>
      </c>
      <c r="C28" s="72" t="s">
        <v>443</v>
      </c>
      <c r="D28" s="93" t="s">
        <v>402</v>
      </c>
      <c r="E28" s="94">
        <v>1</v>
      </c>
      <c r="F28" s="22">
        <v>308000</v>
      </c>
      <c r="G28" s="22">
        <v>308000</v>
      </c>
      <c r="H28" s="22"/>
      <c r="I28" s="22"/>
      <c r="J28" s="22"/>
      <c r="K28" s="22"/>
      <c r="L28" s="22">
        <v>308000</v>
      </c>
      <c r="M28" s="22">
        <v>308000</v>
      </c>
      <c r="N28" s="22"/>
      <c r="O28" s="22"/>
      <c r="P28" s="22"/>
      <c r="Q28" s="22"/>
    </row>
    <row r="29" ht="21" customHeight="1" spans="1:17">
      <c r="A29" s="92" t="s">
        <v>269</v>
      </c>
      <c r="B29" s="72" t="s">
        <v>444</v>
      </c>
      <c r="C29" s="72" t="s">
        <v>445</v>
      </c>
      <c r="D29" s="93" t="s">
        <v>435</v>
      </c>
      <c r="E29" s="94">
        <v>1</v>
      </c>
      <c r="F29" s="22">
        <v>47000</v>
      </c>
      <c r="G29" s="22">
        <v>47000</v>
      </c>
      <c r="H29" s="22"/>
      <c r="I29" s="22"/>
      <c r="J29" s="22"/>
      <c r="K29" s="22"/>
      <c r="L29" s="22">
        <v>47000</v>
      </c>
      <c r="M29" s="22">
        <v>47000</v>
      </c>
      <c r="N29" s="22"/>
      <c r="O29" s="22"/>
      <c r="P29" s="22"/>
      <c r="Q29" s="22"/>
    </row>
    <row r="30" ht="21" customHeight="1" spans="1:17">
      <c r="A30" s="92" t="s">
        <v>269</v>
      </c>
      <c r="B30" s="72" t="s">
        <v>446</v>
      </c>
      <c r="C30" s="72" t="s">
        <v>447</v>
      </c>
      <c r="D30" s="93" t="s">
        <v>402</v>
      </c>
      <c r="E30" s="94">
        <v>1</v>
      </c>
      <c r="F30" s="22">
        <v>44600</v>
      </c>
      <c r="G30" s="22">
        <v>44600</v>
      </c>
      <c r="H30" s="22"/>
      <c r="I30" s="22"/>
      <c r="J30" s="22"/>
      <c r="K30" s="22"/>
      <c r="L30" s="22">
        <v>44600</v>
      </c>
      <c r="M30" s="22">
        <v>44600</v>
      </c>
      <c r="N30" s="22"/>
      <c r="O30" s="22"/>
      <c r="P30" s="22"/>
      <c r="Q30" s="22"/>
    </row>
    <row r="31" ht="21" customHeight="1" spans="1:17">
      <c r="A31" s="92" t="s">
        <v>269</v>
      </c>
      <c r="B31" s="72" t="s">
        <v>448</v>
      </c>
      <c r="C31" s="72" t="s">
        <v>449</v>
      </c>
      <c r="D31" s="93" t="s">
        <v>402</v>
      </c>
      <c r="E31" s="94">
        <v>1</v>
      </c>
      <c r="F31" s="22">
        <v>51506</v>
      </c>
      <c r="G31" s="22">
        <v>51506</v>
      </c>
      <c r="H31" s="22"/>
      <c r="I31" s="22"/>
      <c r="J31" s="22"/>
      <c r="K31" s="22"/>
      <c r="L31" s="22">
        <v>51506</v>
      </c>
      <c r="M31" s="22">
        <v>51506</v>
      </c>
      <c r="N31" s="22"/>
      <c r="O31" s="22"/>
      <c r="P31" s="22"/>
      <c r="Q31" s="22"/>
    </row>
    <row r="32" ht="21" customHeight="1" spans="1:17">
      <c r="A32" s="92" t="s">
        <v>269</v>
      </c>
      <c r="B32" s="72" t="s">
        <v>450</v>
      </c>
      <c r="C32" s="72" t="s">
        <v>451</v>
      </c>
      <c r="D32" s="93" t="s">
        <v>402</v>
      </c>
      <c r="E32" s="94">
        <v>1</v>
      </c>
      <c r="F32" s="22">
        <v>5070</v>
      </c>
      <c r="G32" s="22">
        <v>5070</v>
      </c>
      <c r="H32" s="22"/>
      <c r="I32" s="22"/>
      <c r="J32" s="22"/>
      <c r="K32" s="22"/>
      <c r="L32" s="22">
        <v>5070</v>
      </c>
      <c r="M32" s="22">
        <v>5070</v>
      </c>
      <c r="N32" s="22"/>
      <c r="O32" s="22"/>
      <c r="P32" s="22"/>
      <c r="Q32" s="22"/>
    </row>
    <row r="33" ht="21" customHeight="1" spans="1:17">
      <c r="A33" s="92" t="s">
        <v>269</v>
      </c>
      <c r="B33" s="72" t="s">
        <v>452</v>
      </c>
      <c r="C33" s="72" t="s">
        <v>453</v>
      </c>
      <c r="D33" s="93" t="s">
        <v>402</v>
      </c>
      <c r="E33" s="94">
        <v>1</v>
      </c>
      <c r="F33" s="22">
        <v>6000000</v>
      </c>
      <c r="G33" s="22">
        <v>6000000</v>
      </c>
      <c r="H33" s="22"/>
      <c r="I33" s="22"/>
      <c r="J33" s="22"/>
      <c r="K33" s="22"/>
      <c r="L33" s="22">
        <v>6000000</v>
      </c>
      <c r="M33" s="22">
        <v>6000000</v>
      </c>
      <c r="N33" s="22"/>
      <c r="O33" s="22"/>
      <c r="P33" s="22"/>
      <c r="Q33" s="22"/>
    </row>
    <row r="34" ht="21" customHeight="1" spans="1:17">
      <c r="A34" s="92" t="s">
        <v>269</v>
      </c>
      <c r="B34" s="72" t="s">
        <v>454</v>
      </c>
      <c r="C34" s="72" t="s">
        <v>455</v>
      </c>
      <c r="D34" s="93" t="s">
        <v>402</v>
      </c>
      <c r="E34" s="94">
        <v>1</v>
      </c>
      <c r="F34" s="22">
        <v>44000</v>
      </c>
      <c r="G34" s="22">
        <v>44000</v>
      </c>
      <c r="H34" s="22"/>
      <c r="I34" s="22"/>
      <c r="J34" s="22"/>
      <c r="K34" s="22"/>
      <c r="L34" s="22">
        <v>44000</v>
      </c>
      <c r="M34" s="22">
        <v>44000</v>
      </c>
      <c r="N34" s="22"/>
      <c r="O34" s="22"/>
      <c r="P34" s="22"/>
      <c r="Q34" s="22"/>
    </row>
    <row r="35" ht="21" customHeight="1" spans="1:17">
      <c r="A35" s="92" t="s">
        <v>269</v>
      </c>
      <c r="B35" s="72" t="s">
        <v>456</v>
      </c>
      <c r="C35" s="72" t="s">
        <v>457</v>
      </c>
      <c r="D35" s="93" t="s">
        <v>402</v>
      </c>
      <c r="E35" s="94">
        <v>1</v>
      </c>
      <c r="F35" s="22">
        <v>47013400</v>
      </c>
      <c r="G35" s="22">
        <v>47013400</v>
      </c>
      <c r="H35" s="22"/>
      <c r="I35" s="22"/>
      <c r="J35" s="22"/>
      <c r="K35" s="22"/>
      <c r="L35" s="22">
        <v>47013400</v>
      </c>
      <c r="M35" s="22">
        <v>47013400</v>
      </c>
      <c r="N35" s="22"/>
      <c r="O35" s="22"/>
      <c r="P35" s="22"/>
      <c r="Q35" s="22"/>
    </row>
    <row r="36" ht="21" customHeight="1" spans="1:17">
      <c r="A36" s="92" t="s">
        <v>269</v>
      </c>
      <c r="B36" s="72" t="s">
        <v>458</v>
      </c>
      <c r="C36" s="72" t="s">
        <v>459</v>
      </c>
      <c r="D36" s="93" t="s">
        <v>402</v>
      </c>
      <c r="E36" s="94">
        <v>1</v>
      </c>
      <c r="F36" s="22">
        <v>4800</v>
      </c>
      <c r="G36" s="22">
        <v>4800</v>
      </c>
      <c r="H36" s="22"/>
      <c r="I36" s="22"/>
      <c r="J36" s="22"/>
      <c r="K36" s="22"/>
      <c r="L36" s="22">
        <v>4800</v>
      </c>
      <c r="M36" s="22">
        <v>4800</v>
      </c>
      <c r="N36" s="22"/>
      <c r="O36" s="22"/>
      <c r="P36" s="22"/>
      <c r="Q36" s="22"/>
    </row>
    <row r="37" ht="21" customHeight="1" spans="1:17">
      <c r="A37" s="92" t="s">
        <v>269</v>
      </c>
      <c r="B37" s="72" t="s">
        <v>460</v>
      </c>
      <c r="C37" s="72" t="s">
        <v>461</v>
      </c>
      <c r="D37" s="93" t="s">
        <v>402</v>
      </c>
      <c r="E37" s="94">
        <v>1</v>
      </c>
      <c r="F37" s="22">
        <v>2150</v>
      </c>
      <c r="G37" s="22">
        <v>2150</v>
      </c>
      <c r="H37" s="22"/>
      <c r="I37" s="22"/>
      <c r="J37" s="22"/>
      <c r="K37" s="22"/>
      <c r="L37" s="22">
        <v>2150</v>
      </c>
      <c r="M37" s="22">
        <v>2150</v>
      </c>
      <c r="N37" s="22"/>
      <c r="O37" s="22"/>
      <c r="P37" s="22"/>
      <c r="Q37" s="22"/>
    </row>
    <row r="38" ht="21" customHeight="1" spans="1:17">
      <c r="A38" s="92" t="s">
        <v>269</v>
      </c>
      <c r="B38" s="72" t="s">
        <v>462</v>
      </c>
      <c r="C38" s="72" t="s">
        <v>463</v>
      </c>
      <c r="D38" s="93" t="s">
        <v>402</v>
      </c>
      <c r="E38" s="94">
        <v>4</v>
      </c>
      <c r="F38" s="22">
        <v>56000</v>
      </c>
      <c r="G38" s="22">
        <v>56000</v>
      </c>
      <c r="H38" s="22"/>
      <c r="I38" s="22"/>
      <c r="J38" s="22"/>
      <c r="K38" s="22"/>
      <c r="L38" s="22">
        <v>56000</v>
      </c>
      <c r="M38" s="22">
        <v>56000</v>
      </c>
      <c r="N38" s="22"/>
      <c r="O38" s="22"/>
      <c r="P38" s="22"/>
      <c r="Q38" s="22"/>
    </row>
    <row r="39" ht="21" customHeight="1" spans="1:17">
      <c r="A39" s="92" t="s">
        <v>269</v>
      </c>
      <c r="B39" s="72" t="s">
        <v>464</v>
      </c>
      <c r="C39" s="72" t="s">
        <v>465</v>
      </c>
      <c r="D39" s="93" t="s">
        <v>402</v>
      </c>
      <c r="E39" s="94">
        <v>1</v>
      </c>
      <c r="F39" s="22">
        <v>54000</v>
      </c>
      <c r="G39" s="22">
        <v>54000</v>
      </c>
      <c r="H39" s="22"/>
      <c r="I39" s="22"/>
      <c r="J39" s="22"/>
      <c r="K39" s="22"/>
      <c r="L39" s="22">
        <v>54000</v>
      </c>
      <c r="M39" s="22">
        <v>54000</v>
      </c>
      <c r="N39" s="22"/>
      <c r="O39" s="22"/>
      <c r="P39" s="22"/>
      <c r="Q39" s="22"/>
    </row>
    <row r="40" ht="21" customHeight="1" spans="1:17">
      <c r="A40" s="92" t="s">
        <v>269</v>
      </c>
      <c r="B40" s="72" t="s">
        <v>466</v>
      </c>
      <c r="C40" s="72" t="s">
        <v>467</v>
      </c>
      <c r="D40" s="93" t="s">
        <v>402</v>
      </c>
      <c r="E40" s="94">
        <v>1</v>
      </c>
      <c r="F40" s="22">
        <v>62000</v>
      </c>
      <c r="G40" s="22">
        <v>62000</v>
      </c>
      <c r="H40" s="22"/>
      <c r="I40" s="22"/>
      <c r="J40" s="22"/>
      <c r="K40" s="22"/>
      <c r="L40" s="22">
        <v>62000</v>
      </c>
      <c r="M40" s="22">
        <v>62000</v>
      </c>
      <c r="N40" s="22"/>
      <c r="O40" s="22"/>
      <c r="P40" s="22"/>
      <c r="Q40" s="22"/>
    </row>
    <row r="41" ht="21" customHeight="1" spans="1:17">
      <c r="A41" s="92" t="s">
        <v>269</v>
      </c>
      <c r="B41" s="72" t="s">
        <v>468</v>
      </c>
      <c r="C41" s="72" t="s">
        <v>469</v>
      </c>
      <c r="D41" s="93" t="s">
        <v>402</v>
      </c>
      <c r="E41" s="94">
        <v>1</v>
      </c>
      <c r="F41" s="22">
        <v>733130</v>
      </c>
      <c r="G41" s="22">
        <v>733130</v>
      </c>
      <c r="H41" s="22"/>
      <c r="I41" s="22"/>
      <c r="J41" s="22"/>
      <c r="K41" s="22"/>
      <c r="L41" s="22">
        <v>733130</v>
      </c>
      <c r="M41" s="22">
        <v>733130</v>
      </c>
      <c r="N41" s="22"/>
      <c r="O41" s="22"/>
      <c r="P41" s="22"/>
      <c r="Q41" s="22"/>
    </row>
    <row r="42" ht="21" customHeight="1" spans="1:17">
      <c r="A42" s="92" t="s">
        <v>269</v>
      </c>
      <c r="B42" s="72" t="s">
        <v>470</v>
      </c>
      <c r="C42" s="72" t="s">
        <v>471</v>
      </c>
      <c r="D42" s="93" t="s">
        <v>402</v>
      </c>
      <c r="E42" s="94">
        <v>1</v>
      </c>
      <c r="F42" s="22">
        <v>33179</v>
      </c>
      <c r="G42" s="22">
        <v>33179</v>
      </c>
      <c r="H42" s="22"/>
      <c r="I42" s="22"/>
      <c r="J42" s="22"/>
      <c r="K42" s="22"/>
      <c r="L42" s="22">
        <v>33179</v>
      </c>
      <c r="M42" s="22">
        <v>33179</v>
      </c>
      <c r="N42" s="22"/>
      <c r="O42" s="22"/>
      <c r="P42" s="22"/>
      <c r="Q42" s="22"/>
    </row>
    <row r="43" ht="21" customHeight="1" spans="1:17">
      <c r="A43" s="92" t="s">
        <v>269</v>
      </c>
      <c r="B43" s="72" t="s">
        <v>472</v>
      </c>
      <c r="C43" s="72" t="s">
        <v>473</v>
      </c>
      <c r="D43" s="93" t="s">
        <v>402</v>
      </c>
      <c r="E43" s="94">
        <v>1</v>
      </c>
      <c r="F43" s="22">
        <v>885000</v>
      </c>
      <c r="G43" s="22">
        <v>885000</v>
      </c>
      <c r="H43" s="22"/>
      <c r="I43" s="22"/>
      <c r="J43" s="22"/>
      <c r="K43" s="22"/>
      <c r="L43" s="22">
        <v>885000</v>
      </c>
      <c r="M43" s="22">
        <v>885000</v>
      </c>
      <c r="N43" s="22"/>
      <c r="O43" s="22"/>
      <c r="P43" s="22"/>
      <c r="Q43" s="22"/>
    </row>
    <row r="44" ht="21" customHeight="1" spans="1:17">
      <c r="A44" s="92" t="s">
        <v>269</v>
      </c>
      <c r="B44" s="72" t="s">
        <v>474</v>
      </c>
      <c r="C44" s="72" t="s">
        <v>475</v>
      </c>
      <c r="D44" s="93" t="s">
        <v>402</v>
      </c>
      <c r="E44" s="94">
        <v>1</v>
      </c>
      <c r="F44" s="22">
        <v>600400</v>
      </c>
      <c r="G44" s="22">
        <v>600400</v>
      </c>
      <c r="H44" s="22"/>
      <c r="I44" s="22"/>
      <c r="J44" s="22"/>
      <c r="K44" s="22"/>
      <c r="L44" s="22">
        <v>600400</v>
      </c>
      <c r="M44" s="22">
        <v>600400</v>
      </c>
      <c r="N44" s="22"/>
      <c r="O44" s="22"/>
      <c r="P44" s="22"/>
      <c r="Q44" s="22"/>
    </row>
    <row r="45" ht="21" customHeight="1" spans="1:17">
      <c r="A45" s="92" t="s">
        <v>269</v>
      </c>
      <c r="B45" s="72" t="s">
        <v>476</v>
      </c>
      <c r="C45" s="72" t="s">
        <v>477</v>
      </c>
      <c r="D45" s="93" t="s">
        <v>478</v>
      </c>
      <c r="E45" s="94">
        <v>1</v>
      </c>
      <c r="F45" s="22">
        <v>39000</v>
      </c>
      <c r="G45" s="22">
        <v>39000</v>
      </c>
      <c r="H45" s="22"/>
      <c r="I45" s="22"/>
      <c r="J45" s="22"/>
      <c r="K45" s="22"/>
      <c r="L45" s="22">
        <v>39000</v>
      </c>
      <c r="M45" s="22">
        <v>39000</v>
      </c>
      <c r="N45" s="22"/>
      <c r="O45" s="22"/>
      <c r="P45" s="22"/>
      <c r="Q45" s="22"/>
    </row>
    <row r="46" ht="21" customHeight="1" spans="1:17">
      <c r="A46" s="92" t="s">
        <v>269</v>
      </c>
      <c r="B46" s="72" t="s">
        <v>479</v>
      </c>
      <c r="C46" s="72" t="s">
        <v>480</v>
      </c>
      <c r="D46" s="93" t="s">
        <v>435</v>
      </c>
      <c r="E46" s="94">
        <v>1</v>
      </c>
      <c r="F46" s="22">
        <v>400000</v>
      </c>
      <c r="G46" s="22">
        <v>400000</v>
      </c>
      <c r="H46" s="22"/>
      <c r="I46" s="22"/>
      <c r="J46" s="22"/>
      <c r="K46" s="22"/>
      <c r="L46" s="22">
        <v>400000</v>
      </c>
      <c r="M46" s="22">
        <v>400000</v>
      </c>
      <c r="N46" s="22"/>
      <c r="O46" s="22"/>
      <c r="P46" s="22"/>
      <c r="Q46" s="22"/>
    </row>
    <row r="47" ht="21" customHeight="1" spans="1:17">
      <c r="A47" s="92" t="s">
        <v>269</v>
      </c>
      <c r="B47" s="72" t="s">
        <v>481</v>
      </c>
      <c r="C47" s="72" t="s">
        <v>482</v>
      </c>
      <c r="D47" s="93" t="s">
        <v>402</v>
      </c>
      <c r="E47" s="94">
        <v>1</v>
      </c>
      <c r="F47" s="22">
        <v>775000</v>
      </c>
      <c r="G47" s="22">
        <v>775000</v>
      </c>
      <c r="H47" s="22"/>
      <c r="I47" s="22"/>
      <c r="J47" s="22"/>
      <c r="K47" s="22"/>
      <c r="L47" s="22">
        <v>775000</v>
      </c>
      <c r="M47" s="22">
        <v>775000</v>
      </c>
      <c r="N47" s="22"/>
      <c r="O47" s="22"/>
      <c r="P47" s="22"/>
      <c r="Q47" s="22"/>
    </row>
    <row r="48" ht="21" customHeight="1" spans="1:17">
      <c r="A48" s="92" t="s">
        <v>269</v>
      </c>
      <c r="B48" s="72" t="s">
        <v>483</v>
      </c>
      <c r="C48" s="72" t="s">
        <v>484</v>
      </c>
      <c r="D48" s="93" t="s">
        <v>402</v>
      </c>
      <c r="E48" s="94">
        <v>1</v>
      </c>
      <c r="F48" s="22">
        <v>135000</v>
      </c>
      <c r="G48" s="22">
        <v>135000</v>
      </c>
      <c r="H48" s="22"/>
      <c r="I48" s="22"/>
      <c r="J48" s="22"/>
      <c r="K48" s="22"/>
      <c r="L48" s="22">
        <v>135000</v>
      </c>
      <c r="M48" s="22">
        <v>135000</v>
      </c>
      <c r="N48" s="22"/>
      <c r="O48" s="22"/>
      <c r="P48" s="22"/>
      <c r="Q48" s="22"/>
    </row>
    <row r="49" ht="21" customHeight="1" spans="1:17">
      <c r="A49" s="92" t="s">
        <v>269</v>
      </c>
      <c r="B49" s="72" t="s">
        <v>485</v>
      </c>
      <c r="C49" s="72" t="s">
        <v>486</v>
      </c>
      <c r="D49" s="93" t="s">
        <v>402</v>
      </c>
      <c r="E49" s="94">
        <v>1</v>
      </c>
      <c r="F49" s="22">
        <v>365880</v>
      </c>
      <c r="G49" s="22">
        <v>365880</v>
      </c>
      <c r="H49" s="22"/>
      <c r="I49" s="22"/>
      <c r="J49" s="22"/>
      <c r="K49" s="22"/>
      <c r="L49" s="22">
        <v>365880</v>
      </c>
      <c r="M49" s="22">
        <v>365880</v>
      </c>
      <c r="N49" s="22"/>
      <c r="O49" s="22"/>
      <c r="P49" s="22"/>
      <c r="Q49" s="22"/>
    </row>
    <row r="50" ht="21" customHeight="1" spans="1:17">
      <c r="A50" s="92" t="s">
        <v>269</v>
      </c>
      <c r="B50" s="72" t="s">
        <v>487</v>
      </c>
      <c r="C50" s="72" t="s">
        <v>488</v>
      </c>
      <c r="D50" s="93" t="s">
        <v>430</v>
      </c>
      <c r="E50" s="94">
        <v>1</v>
      </c>
      <c r="F50" s="22">
        <v>47500</v>
      </c>
      <c r="G50" s="22">
        <v>47500</v>
      </c>
      <c r="H50" s="22"/>
      <c r="I50" s="22"/>
      <c r="J50" s="22"/>
      <c r="K50" s="22"/>
      <c r="L50" s="22">
        <v>47500</v>
      </c>
      <c r="M50" s="22">
        <v>47500</v>
      </c>
      <c r="N50" s="22"/>
      <c r="O50" s="22"/>
      <c r="P50" s="22"/>
      <c r="Q50" s="22"/>
    </row>
    <row r="51" ht="21" customHeight="1" spans="1:17">
      <c r="A51" s="92" t="s">
        <v>269</v>
      </c>
      <c r="B51" s="72" t="s">
        <v>489</v>
      </c>
      <c r="C51" s="72" t="s">
        <v>490</v>
      </c>
      <c r="D51" s="93" t="s">
        <v>402</v>
      </c>
      <c r="E51" s="94">
        <v>1</v>
      </c>
      <c r="F51" s="22">
        <v>90000</v>
      </c>
      <c r="G51" s="22">
        <v>90000</v>
      </c>
      <c r="H51" s="22"/>
      <c r="I51" s="22"/>
      <c r="J51" s="22"/>
      <c r="K51" s="22"/>
      <c r="L51" s="22">
        <v>90000</v>
      </c>
      <c r="M51" s="22">
        <v>90000</v>
      </c>
      <c r="N51" s="22"/>
      <c r="O51" s="22"/>
      <c r="P51" s="22"/>
      <c r="Q51" s="22"/>
    </row>
    <row r="52" ht="21" customHeight="1" spans="1:17">
      <c r="A52" s="92" t="s">
        <v>269</v>
      </c>
      <c r="B52" s="72" t="s">
        <v>489</v>
      </c>
      <c r="C52" s="72" t="s">
        <v>490</v>
      </c>
      <c r="D52" s="93" t="s">
        <v>402</v>
      </c>
      <c r="E52" s="94">
        <v>1</v>
      </c>
      <c r="F52" s="22">
        <v>68800</v>
      </c>
      <c r="G52" s="22">
        <v>68800</v>
      </c>
      <c r="H52" s="22"/>
      <c r="I52" s="22"/>
      <c r="J52" s="22"/>
      <c r="K52" s="22"/>
      <c r="L52" s="22">
        <v>68800</v>
      </c>
      <c r="M52" s="22">
        <v>68800</v>
      </c>
      <c r="N52" s="22"/>
      <c r="O52" s="22"/>
      <c r="P52" s="22"/>
      <c r="Q52" s="22"/>
    </row>
    <row r="53" ht="21" customHeight="1" spans="1:17">
      <c r="A53" s="92" t="s">
        <v>269</v>
      </c>
      <c r="B53" s="72" t="s">
        <v>491</v>
      </c>
      <c r="C53" s="72" t="s">
        <v>492</v>
      </c>
      <c r="D53" s="93" t="s">
        <v>402</v>
      </c>
      <c r="E53" s="94">
        <v>1</v>
      </c>
      <c r="F53" s="22">
        <v>297000</v>
      </c>
      <c r="G53" s="22">
        <v>297000</v>
      </c>
      <c r="H53" s="22"/>
      <c r="I53" s="22"/>
      <c r="J53" s="22"/>
      <c r="K53" s="22"/>
      <c r="L53" s="22">
        <v>297000</v>
      </c>
      <c r="M53" s="22">
        <v>297000</v>
      </c>
      <c r="N53" s="22"/>
      <c r="O53" s="22"/>
      <c r="P53" s="22"/>
      <c r="Q53" s="22"/>
    </row>
    <row r="54" ht="21" customHeight="1" spans="1:17">
      <c r="A54" s="92" t="s">
        <v>269</v>
      </c>
      <c r="B54" s="72" t="s">
        <v>493</v>
      </c>
      <c r="C54" s="72" t="s">
        <v>494</v>
      </c>
      <c r="D54" s="93" t="s">
        <v>402</v>
      </c>
      <c r="E54" s="94">
        <v>1</v>
      </c>
      <c r="F54" s="22">
        <v>40000</v>
      </c>
      <c r="G54" s="22">
        <v>40000</v>
      </c>
      <c r="H54" s="22"/>
      <c r="I54" s="22"/>
      <c r="J54" s="22"/>
      <c r="K54" s="22"/>
      <c r="L54" s="22">
        <v>40000</v>
      </c>
      <c r="M54" s="22">
        <v>40000</v>
      </c>
      <c r="N54" s="22"/>
      <c r="O54" s="22"/>
      <c r="P54" s="22"/>
      <c r="Q54" s="22"/>
    </row>
    <row r="55" ht="21" customHeight="1" spans="1:17">
      <c r="A55" s="92" t="s">
        <v>269</v>
      </c>
      <c r="B55" s="72" t="s">
        <v>495</v>
      </c>
      <c r="C55" s="72" t="s">
        <v>496</v>
      </c>
      <c r="D55" s="93" t="s">
        <v>402</v>
      </c>
      <c r="E55" s="94">
        <v>1</v>
      </c>
      <c r="F55" s="22">
        <v>3469260</v>
      </c>
      <c r="G55" s="22">
        <v>3469260</v>
      </c>
      <c r="H55" s="22"/>
      <c r="I55" s="22"/>
      <c r="J55" s="22"/>
      <c r="K55" s="22"/>
      <c r="L55" s="22">
        <v>3469260</v>
      </c>
      <c r="M55" s="22">
        <v>3469260</v>
      </c>
      <c r="N55" s="22"/>
      <c r="O55" s="22"/>
      <c r="P55" s="22"/>
      <c r="Q55" s="22"/>
    </row>
    <row r="56" ht="21" customHeight="1" spans="1:17">
      <c r="A56" s="92" t="s">
        <v>269</v>
      </c>
      <c r="B56" s="72" t="s">
        <v>497</v>
      </c>
      <c r="C56" s="72" t="s">
        <v>498</v>
      </c>
      <c r="D56" s="93" t="s">
        <v>402</v>
      </c>
      <c r="E56" s="94">
        <v>1</v>
      </c>
      <c r="F56" s="22">
        <v>140000</v>
      </c>
      <c r="G56" s="22">
        <v>140000</v>
      </c>
      <c r="H56" s="22"/>
      <c r="I56" s="22"/>
      <c r="J56" s="22"/>
      <c r="K56" s="22"/>
      <c r="L56" s="22">
        <v>140000</v>
      </c>
      <c r="M56" s="22">
        <v>140000</v>
      </c>
      <c r="N56" s="22"/>
      <c r="O56" s="22"/>
      <c r="P56" s="22"/>
      <c r="Q56" s="22"/>
    </row>
    <row r="57" ht="21" customHeight="1" spans="1:17">
      <c r="A57" s="92" t="s">
        <v>269</v>
      </c>
      <c r="B57" s="72" t="s">
        <v>499</v>
      </c>
      <c r="C57" s="72" t="s">
        <v>500</v>
      </c>
      <c r="D57" s="93" t="s">
        <v>402</v>
      </c>
      <c r="E57" s="94">
        <v>1</v>
      </c>
      <c r="F57" s="22">
        <v>7600000</v>
      </c>
      <c r="G57" s="22">
        <v>7600000</v>
      </c>
      <c r="H57" s="22"/>
      <c r="I57" s="22"/>
      <c r="J57" s="22"/>
      <c r="K57" s="22"/>
      <c r="L57" s="22">
        <v>7600000</v>
      </c>
      <c r="M57" s="22">
        <v>7600000</v>
      </c>
      <c r="N57" s="22"/>
      <c r="O57" s="22"/>
      <c r="P57" s="22"/>
      <c r="Q57" s="22"/>
    </row>
    <row r="58" ht="21" customHeight="1" spans="1:17">
      <c r="A58" s="92" t="s">
        <v>269</v>
      </c>
      <c r="B58" s="72" t="s">
        <v>501</v>
      </c>
      <c r="C58" s="72" t="s">
        <v>502</v>
      </c>
      <c r="D58" s="93" t="s">
        <v>402</v>
      </c>
      <c r="E58" s="94">
        <v>1</v>
      </c>
      <c r="F58" s="22">
        <v>1500000</v>
      </c>
      <c r="G58" s="22">
        <v>1500000</v>
      </c>
      <c r="H58" s="22"/>
      <c r="I58" s="22"/>
      <c r="J58" s="22"/>
      <c r="K58" s="22"/>
      <c r="L58" s="22">
        <v>1500000</v>
      </c>
      <c r="M58" s="22">
        <v>1500000</v>
      </c>
      <c r="N58" s="22"/>
      <c r="O58" s="22"/>
      <c r="P58" s="22"/>
      <c r="Q58" s="22"/>
    </row>
    <row r="59" ht="21" customHeight="1" spans="1:17">
      <c r="A59" s="92" t="s">
        <v>269</v>
      </c>
      <c r="B59" s="72" t="s">
        <v>503</v>
      </c>
      <c r="C59" s="72" t="s">
        <v>504</v>
      </c>
      <c r="D59" s="93" t="s">
        <v>402</v>
      </c>
      <c r="E59" s="94">
        <v>1</v>
      </c>
      <c r="F59" s="22">
        <v>6600</v>
      </c>
      <c r="G59" s="22">
        <v>6600</v>
      </c>
      <c r="H59" s="22"/>
      <c r="I59" s="22"/>
      <c r="J59" s="22"/>
      <c r="K59" s="22"/>
      <c r="L59" s="22">
        <v>6600</v>
      </c>
      <c r="M59" s="22">
        <v>6600</v>
      </c>
      <c r="N59" s="22"/>
      <c r="O59" s="22"/>
      <c r="P59" s="22"/>
      <c r="Q59" s="22"/>
    </row>
    <row r="60" ht="21" customHeight="1" spans="1:17">
      <c r="A60" s="92" t="s">
        <v>269</v>
      </c>
      <c r="B60" s="72" t="s">
        <v>505</v>
      </c>
      <c r="C60" s="72" t="s">
        <v>506</v>
      </c>
      <c r="D60" s="93" t="s">
        <v>402</v>
      </c>
      <c r="E60" s="94">
        <v>1</v>
      </c>
      <c r="F60" s="22">
        <v>30000</v>
      </c>
      <c r="G60" s="22">
        <v>30000</v>
      </c>
      <c r="H60" s="22"/>
      <c r="I60" s="22"/>
      <c r="J60" s="22"/>
      <c r="K60" s="22"/>
      <c r="L60" s="22">
        <v>30000</v>
      </c>
      <c r="M60" s="22">
        <v>30000</v>
      </c>
      <c r="N60" s="22"/>
      <c r="O60" s="22"/>
      <c r="P60" s="22"/>
      <c r="Q60" s="22"/>
    </row>
    <row r="61" ht="21" customHeight="1" spans="1:17">
      <c r="A61" s="92" t="s">
        <v>269</v>
      </c>
      <c r="B61" s="72" t="s">
        <v>507</v>
      </c>
      <c r="C61" s="72" t="s">
        <v>508</v>
      </c>
      <c r="D61" s="93" t="s">
        <v>402</v>
      </c>
      <c r="E61" s="94">
        <v>1</v>
      </c>
      <c r="F61" s="22">
        <v>4000</v>
      </c>
      <c r="G61" s="22">
        <v>4000</v>
      </c>
      <c r="H61" s="22"/>
      <c r="I61" s="22"/>
      <c r="J61" s="22"/>
      <c r="K61" s="22"/>
      <c r="L61" s="22">
        <v>4000</v>
      </c>
      <c r="M61" s="22">
        <v>4000</v>
      </c>
      <c r="N61" s="22"/>
      <c r="O61" s="22"/>
      <c r="P61" s="22"/>
      <c r="Q61" s="22"/>
    </row>
    <row r="62" ht="21" customHeight="1" spans="1:17">
      <c r="A62" s="92" t="s">
        <v>269</v>
      </c>
      <c r="B62" s="72" t="s">
        <v>509</v>
      </c>
      <c r="C62" s="72" t="s">
        <v>510</v>
      </c>
      <c r="D62" s="93" t="s">
        <v>402</v>
      </c>
      <c r="E62" s="94">
        <v>1</v>
      </c>
      <c r="F62" s="22">
        <v>5684000</v>
      </c>
      <c r="G62" s="22">
        <v>5684000</v>
      </c>
      <c r="H62" s="22"/>
      <c r="I62" s="22"/>
      <c r="J62" s="22"/>
      <c r="K62" s="22"/>
      <c r="L62" s="22">
        <v>5684000</v>
      </c>
      <c r="M62" s="22">
        <v>5684000</v>
      </c>
      <c r="N62" s="22"/>
      <c r="O62" s="22"/>
      <c r="P62" s="22"/>
      <c r="Q62" s="22"/>
    </row>
    <row r="63" ht="21" customHeight="1" spans="1:17">
      <c r="A63" s="92" t="s">
        <v>269</v>
      </c>
      <c r="B63" s="72" t="s">
        <v>511</v>
      </c>
      <c r="C63" s="72" t="s">
        <v>512</v>
      </c>
      <c r="D63" s="93" t="s">
        <v>402</v>
      </c>
      <c r="E63" s="94">
        <v>1</v>
      </c>
      <c r="F63" s="22">
        <v>20000</v>
      </c>
      <c r="G63" s="22">
        <v>20000</v>
      </c>
      <c r="H63" s="22"/>
      <c r="I63" s="22"/>
      <c r="J63" s="22"/>
      <c r="K63" s="22"/>
      <c r="L63" s="22">
        <v>20000</v>
      </c>
      <c r="M63" s="22">
        <v>20000</v>
      </c>
      <c r="N63" s="22"/>
      <c r="O63" s="22"/>
      <c r="P63" s="22"/>
      <c r="Q63" s="22"/>
    </row>
    <row r="64" ht="21" customHeight="1" spans="1:17">
      <c r="A64" s="92" t="s">
        <v>269</v>
      </c>
      <c r="B64" s="72" t="s">
        <v>513</v>
      </c>
      <c r="C64" s="72" t="s">
        <v>514</v>
      </c>
      <c r="D64" s="93" t="s">
        <v>402</v>
      </c>
      <c r="E64" s="94">
        <v>1</v>
      </c>
      <c r="F64" s="22">
        <v>29800</v>
      </c>
      <c r="G64" s="22">
        <v>29800</v>
      </c>
      <c r="H64" s="22"/>
      <c r="I64" s="22"/>
      <c r="J64" s="22"/>
      <c r="K64" s="22"/>
      <c r="L64" s="22">
        <v>29800</v>
      </c>
      <c r="M64" s="22">
        <v>29800</v>
      </c>
      <c r="N64" s="22"/>
      <c r="O64" s="22"/>
      <c r="P64" s="22"/>
      <c r="Q64" s="22"/>
    </row>
    <row r="65" ht="21" customHeight="1" spans="1:17">
      <c r="A65" s="92" t="s">
        <v>269</v>
      </c>
      <c r="B65" s="72" t="s">
        <v>515</v>
      </c>
      <c r="C65" s="72" t="s">
        <v>516</v>
      </c>
      <c r="D65" s="93" t="s">
        <v>402</v>
      </c>
      <c r="E65" s="94">
        <v>1</v>
      </c>
      <c r="F65" s="22">
        <v>4828000</v>
      </c>
      <c r="G65" s="22">
        <v>4828000</v>
      </c>
      <c r="H65" s="22"/>
      <c r="I65" s="22"/>
      <c r="J65" s="22"/>
      <c r="K65" s="22"/>
      <c r="L65" s="22">
        <v>4828000</v>
      </c>
      <c r="M65" s="22">
        <v>4828000</v>
      </c>
      <c r="N65" s="22"/>
      <c r="O65" s="22"/>
      <c r="P65" s="22"/>
      <c r="Q65" s="22"/>
    </row>
    <row r="66" ht="21" customHeight="1" spans="1:17">
      <c r="A66" s="92" t="s">
        <v>269</v>
      </c>
      <c r="B66" s="72" t="s">
        <v>517</v>
      </c>
      <c r="C66" s="72" t="s">
        <v>518</v>
      </c>
      <c r="D66" s="93" t="s">
        <v>402</v>
      </c>
      <c r="E66" s="94">
        <v>1</v>
      </c>
      <c r="F66" s="22">
        <v>560000</v>
      </c>
      <c r="G66" s="22">
        <v>560000</v>
      </c>
      <c r="H66" s="22"/>
      <c r="I66" s="22"/>
      <c r="J66" s="22"/>
      <c r="K66" s="22"/>
      <c r="L66" s="22">
        <v>560000</v>
      </c>
      <c r="M66" s="22">
        <v>560000</v>
      </c>
      <c r="N66" s="22"/>
      <c r="O66" s="22"/>
      <c r="P66" s="22"/>
      <c r="Q66" s="22"/>
    </row>
    <row r="67" ht="21" customHeight="1" spans="1:17">
      <c r="A67" s="92" t="s">
        <v>269</v>
      </c>
      <c r="B67" s="72" t="s">
        <v>519</v>
      </c>
      <c r="C67" s="72" t="s">
        <v>520</v>
      </c>
      <c r="D67" s="93" t="s">
        <v>435</v>
      </c>
      <c r="E67" s="94">
        <v>1</v>
      </c>
      <c r="F67" s="22">
        <v>160000</v>
      </c>
      <c r="G67" s="22">
        <v>160000</v>
      </c>
      <c r="H67" s="22"/>
      <c r="I67" s="22"/>
      <c r="J67" s="22"/>
      <c r="K67" s="22"/>
      <c r="L67" s="22">
        <v>160000</v>
      </c>
      <c r="M67" s="22">
        <v>160000</v>
      </c>
      <c r="N67" s="22"/>
      <c r="O67" s="22"/>
      <c r="P67" s="22"/>
      <c r="Q67" s="22"/>
    </row>
    <row r="68" ht="21" customHeight="1" spans="1:17">
      <c r="A68" s="92" t="s">
        <v>269</v>
      </c>
      <c r="B68" s="72" t="s">
        <v>521</v>
      </c>
      <c r="C68" s="72" t="s">
        <v>522</v>
      </c>
      <c r="D68" s="93" t="s">
        <v>430</v>
      </c>
      <c r="E68" s="94">
        <v>2</v>
      </c>
      <c r="F68" s="22">
        <v>350000</v>
      </c>
      <c r="G68" s="22">
        <v>350000</v>
      </c>
      <c r="H68" s="22"/>
      <c r="I68" s="22"/>
      <c r="J68" s="22"/>
      <c r="K68" s="22"/>
      <c r="L68" s="22">
        <v>350000</v>
      </c>
      <c r="M68" s="22">
        <v>350000</v>
      </c>
      <c r="N68" s="22"/>
      <c r="O68" s="22"/>
      <c r="P68" s="22"/>
      <c r="Q68" s="22"/>
    </row>
    <row r="69" ht="21" customHeight="1" spans="1:17">
      <c r="A69" s="92" t="s">
        <v>269</v>
      </c>
      <c r="B69" s="72" t="s">
        <v>523</v>
      </c>
      <c r="C69" s="72" t="s">
        <v>524</v>
      </c>
      <c r="D69" s="93" t="s">
        <v>402</v>
      </c>
      <c r="E69" s="94">
        <v>1</v>
      </c>
      <c r="F69" s="22">
        <v>11000</v>
      </c>
      <c r="G69" s="22">
        <v>11000</v>
      </c>
      <c r="H69" s="22"/>
      <c r="I69" s="22"/>
      <c r="J69" s="22"/>
      <c r="K69" s="22"/>
      <c r="L69" s="22">
        <v>11000</v>
      </c>
      <c r="M69" s="22">
        <v>11000</v>
      </c>
      <c r="N69" s="22"/>
      <c r="O69" s="22"/>
      <c r="P69" s="22"/>
      <c r="Q69" s="22"/>
    </row>
    <row r="70" ht="21" customHeight="1" spans="1:17">
      <c r="A70" s="92" t="s">
        <v>269</v>
      </c>
      <c r="B70" s="72" t="s">
        <v>525</v>
      </c>
      <c r="C70" s="72" t="s">
        <v>526</v>
      </c>
      <c r="D70" s="93" t="s">
        <v>402</v>
      </c>
      <c r="E70" s="94">
        <v>1</v>
      </c>
      <c r="F70" s="22">
        <v>12000</v>
      </c>
      <c r="G70" s="22">
        <v>12000</v>
      </c>
      <c r="H70" s="22"/>
      <c r="I70" s="22"/>
      <c r="J70" s="22"/>
      <c r="K70" s="22"/>
      <c r="L70" s="22">
        <v>12000</v>
      </c>
      <c r="M70" s="22">
        <v>12000</v>
      </c>
      <c r="N70" s="22"/>
      <c r="O70" s="22"/>
      <c r="P70" s="22"/>
      <c r="Q70" s="22"/>
    </row>
    <row r="71" ht="21" customHeight="1" spans="1:17">
      <c r="A71" s="92" t="s">
        <v>269</v>
      </c>
      <c r="B71" s="72" t="s">
        <v>527</v>
      </c>
      <c r="C71" s="72" t="s">
        <v>528</v>
      </c>
      <c r="D71" s="93" t="s">
        <v>402</v>
      </c>
      <c r="E71" s="94">
        <v>1</v>
      </c>
      <c r="F71" s="22">
        <v>5050000</v>
      </c>
      <c r="G71" s="22">
        <v>5050000</v>
      </c>
      <c r="H71" s="22"/>
      <c r="I71" s="22"/>
      <c r="J71" s="22"/>
      <c r="K71" s="22"/>
      <c r="L71" s="22">
        <v>5050000</v>
      </c>
      <c r="M71" s="22">
        <v>5050000</v>
      </c>
      <c r="N71" s="22"/>
      <c r="O71" s="22"/>
      <c r="P71" s="22"/>
      <c r="Q71" s="22"/>
    </row>
    <row r="72" ht="21" customHeight="1" spans="1:17">
      <c r="A72" s="92" t="s">
        <v>269</v>
      </c>
      <c r="B72" s="72" t="s">
        <v>529</v>
      </c>
      <c r="C72" s="72" t="s">
        <v>530</v>
      </c>
      <c r="D72" s="93" t="s">
        <v>402</v>
      </c>
      <c r="E72" s="94">
        <v>1</v>
      </c>
      <c r="F72" s="22">
        <v>10994700</v>
      </c>
      <c r="G72" s="22">
        <v>10994700</v>
      </c>
      <c r="H72" s="22"/>
      <c r="I72" s="22"/>
      <c r="J72" s="22"/>
      <c r="K72" s="22"/>
      <c r="L72" s="22">
        <v>10994700</v>
      </c>
      <c r="M72" s="22">
        <v>10994700</v>
      </c>
      <c r="N72" s="22"/>
      <c r="O72" s="22"/>
      <c r="P72" s="22"/>
      <c r="Q72" s="22"/>
    </row>
    <row r="73" ht="21" customHeight="1" spans="1:17">
      <c r="A73" s="92" t="s">
        <v>269</v>
      </c>
      <c r="B73" s="72" t="s">
        <v>531</v>
      </c>
      <c r="C73" s="72" t="s">
        <v>532</v>
      </c>
      <c r="D73" s="93" t="s">
        <v>402</v>
      </c>
      <c r="E73" s="94">
        <v>1</v>
      </c>
      <c r="F73" s="22">
        <v>11400</v>
      </c>
      <c r="G73" s="22">
        <v>11400</v>
      </c>
      <c r="H73" s="22"/>
      <c r="I73" s="22"/>
      <c r="J73" s="22"/>
      <c r="K73" s="22"/>
      <c r="L73" s="22">
        <v>11400</v>
      </c>
      <c r="M73" s="22">
        <v>11400</v>
      </c>
      <c r="N73" s="22"/>
      <c r="O73" s="22"/>
      <c r="P73" s="22"/>
      <c r="Q73" s="22"/>
    </row>
    <row r="74" ht="21" customHeight="1" spans="1:17">
      <c r="A74" s="92" t="s">
        <v>269</v>
      </c>
      <c r="B74" s="72" t="s">
        <v>533</v>
      </c>
      <c r="C74" s="72" t="s">
        <v>534</v>
      </c>
      <c r="D74" s="93" t="s">
        <v>402</v>
      </c>
      <c r="E74" s="94">
        <v>1</v>
      </c>
      <c r="F74" s="22">
        <v>1060000</v>
      </c>
      <c r="G74" s="22">
        <v>1060000</v>
      </c>
      <c r="H74" s="22"/>
      <c r="I74" s="22"/>
      <c r="J74" s="22"/>
      <c r="K74" s="22"/>
      <c r="L74" s="22">
        <v>1060000</v>
      </c>
      <c r="M74" s="22">
        <v>1060000</v>
      </c>
      <c r="N74" s="22"/>
      <c r="O74" s="22"/>
      <c r="P74" s="22"/>
      <c r="Q74" s="22"/>
    </row>
    <row r="75" ht="21" customHeight="1" spans="1:17">
      <c r="A75" s="92" t="s">
        <v>269</v>
      </c>
      <c r="B75" s="72" t="s">
        <v>535</v>
      </c>
      <c r="C75" s="72" t="s">
        <v>536</v>
      </c>
      <c r="D75" s="93" t="s">
        <v>435</v>
      </c>
      <c r="E75" s="94">
        <v>2</v>
      </c>
      <c r="F75" s="22">
        <v>340000</v>
      </c>
      <c r="G75" s="22">
        <v>340000</v>
      </c>
      <c r="H75" s="22"/>
      <c r="I75" s="22"/>
      <c r="J75" s="22"/>
      <c r="K75" s="22"/>
      <c r="L75" s="22">
        <v>340000</v>
      </c>
      <c r="M75" s="22">
        <v>340000</v>
      </c>
      <c r="N75" s="22"/>
      <c r="O75" s="22"/>
      <c r="P75" s="22"/>
      <c r="Q75" s="22"/>
    </row>
    <row r="76" ht="21" customHeight="1" spans="1:17">
      <c r="A76" s="92" t="s">
        <v>269</v>
      </c>
      <c r="B76" s="72" t="s">
        <v>537</v>
      </c>
      <c r="C76" s="72" t="s">
        <v>538</v>
      </c>
      <c r="D76" s="93" t="s">
        <v>402</v>
      </c>
      <c r="E76" s="94">
        <v>1</v>
      </c>
      <c r="F76" s="22">
        <v>3400000</v>
      </c>
      <c r="G76" s="22">
        <v>3400000</v>
      </c>
      <c r="H76" s="22"/>
      <c r="I76" s="22"/>
      <c r="J76" s="22"/>
      <c r="K76" s="22"/>
      <c r="L76" s="22">
        <v>3400000</v>
      </c>
      <c r="M76" s="22">
        <v>3400000</v>
      </c>
      <c r="N76" s="22"/>
      <c r="O76" s="22"/>
      <c r="P76" s="22"/>
      <c r="Q76" s="22"/>
    </row>
    <row r="77" ht="21" customHeight="1" spans="1:17">
      <c r="A77" s="92" t="s">
        <v>269</v>
      </c>
      <c r="B77" s="72" t="s">
        <v>539</v>
      </c>
      <c r="C77" s="72" t="s">
        <v>540</v>
      </c>
      <c r="D77" s="93" t="s">
        <v>402</v>
      </c>
      <c r="E77" s="94">
        <v>1</v>
      </c>
      <c r="F77" s="22">
        <v>280000</v>
      </c>
      <c r="G77" s="22">
        <v>280000</v>
      </c>
      <c r="H77" s="22"/>
      <c r="I77" s="22"/>
      <c r="J77" s="22"/>
      <c r="K77" s="22"/>
      <c r="L77" s="22">
        <v>280000</v>
      </c>
      <c r="M77" s="22">
        <v>280000</v>
      </c>
      <c r="N77" s="22"/>
      <c r="O77" s="22"/>
      <c r="P77" s="22"/>
      <c r="Q77" s="22"/>
    </row>
    <row r="78" ht="21" customHeight="1" spans="1:17">
      <c r="A78" s="92" t="s">
        <v>269</v>
      </c>
      <c r="B78" s="72" t="s">
        <v>541</v>
      </c>
      <c r="C78" s="72" t="s">
        <v>542</v>
      </c>
      <c r="D78" s="93" t="s">
        <v>543</v>
      </c>
      <c r="E78" s="94">
        <v>3</v>
      </c>
      <c r="F78" s="22">
        <v>3000000</v>
      </c>
      <c r="G78" s="22">
        <v>3000000</v>
      </c>
      <c r="H78" s="22"/>
      <c r="I78" s="22"/>
      <c r="J78" s="22"/>
      <c r="K78" s="22"/>
      <c r="L78" s="22">
        <v>3000000</v>
      </c>
      <c r="M78" s="22">
        <v>3000000</v>
      </c>
      <c r="N78" s="22"/>
      <c r="O78" s="22"/>
      <c r="P78" s="22"/>
      <c r="Q78" s="22"/>
    </row>
    <row r="79" ht="21" customHeight="1" spans="1:17">
      <c r="A79" s="92" t="s">
        <v>269</v>
      </c>
      <c r="B79" s="72" t="s">
        <v>544</v>
      </c>
      <c r="C79" s="72" t="s">
        <v>545</v>
      </c>
      <c r="D79" s="93" t="s">
        <v>402</v>
      </c>
      <c r="E79" s="94">
        <v>1</v>
      </c>
      <c r="F79" s="22">
        <v>54500</v>
      </c>
      <c r="G79" s="22">
        <v>54500</v>
      </c>
      <c r="H79" s="22"/>
      <c r="I79" s="22"/>
      <c r="J79" s="22"/>
      <c r="K79" s="22"/>
      <c r="L79" s="22">
        <v>54500</v>
      </c>
      <c r="M79" s="22">
        <v>54500</v>
      </c>
      <c r="N79" s="22"/>
      <c r="O79" s="22"/>
      <c r="P79" s="22"/>
      <c r="Q79" s="22"/>
    </row>
    <row r="80" ht="21" customHeight="1" spans="1:17">
      <c r="A80" s="92" t="s">
        <v>269</v>
      </c>
      <c r="B80" s="72" t="s">
        <v>546</v>
      </c>
      <c r="C80" s="72" t="s">
        <v>547</v>
      </c>
      <c r="D80" s="93" t="s">
        <v>402</v>
      </c>
      <c r="E80" s="94">
        <v>1</v>
      </c>
      <c r="F80" s="22">
        <v>1000000</v>
      </c>
      <c r="G80" s="22">
        <v>1000000</v>
      </c>
      <c r="H80" s="22"/>
      <c r="I80" s="22"/>
      <c r="J80" s="22"/>
      <c r="K80" s="22"/>
      <c r="L80" s="22">
        <v>1000000</v>
      </c>
      <c r="M80" s="22">
        <v>1000000</v>
      </c>
      <c r="N80" s="22"/>
      <c r="O80" s="22"/>
      <c r="P80" s="22"/>
      <c r="Q80" s="22"/>
    </row>
    <row r="81" ht="21" customHeight="1" spans="1:17">
      <c r="A81" s="92" t="s">
        <v>269</v>
      </c>
      <c r="B81" s="72" t="s">
        <v>548</v>
      </c>
      <c r="C81" s="72" t="s">
        <v>549</v>
      </c>
      <c r="D81" s="93" t="s">
        <v>402</v>
      </c>
      <c r="E81" s="94">
        <v>1</v>
      </c>
      <c r="F81" s="22">
        <v>16880000</v>
      </c>
      <c r="G81" s="22">
        <v>16880000</v>
      </c>
      <c r="H81" s="22"/>
      <c r="I81" s="22"/>
      <c r="J81" s="22"/>
      <c r="K81" s="22"/>
      <c r="L81" s="22">
        <v>16880000</v>
      </c>
      <c r="M81" s="22">
        <v>16880000</v>
      </c>
      <c r="N81" s="22"/>
      <c r="O81" s="22"/>
      <c r="P81" s="22"/>
      <c r="Q81" s="22"/>
    </row>
    <row r="82" ht="21" customHeight="1" spans="1:17">
      <c r="A82" s="92" t="s">
        <v>269</v>
      </c>
      <c r="B82" s="72" t="s">
        <v>550</v>
      </c>
      <c r="C82" s="72" t="s">
        <v>551</v>
      </c>
      <c r="D82" s="93" t="s">
        <v>402</v>
      </c>
      <c r="E82" s="94">
        <v>1</v>
      </c>
      <c r="F82" s="22">
        <v>13000</v>
      </c>
      <c r="G82" s="22">
        <v>13000</v>
      </c>
      <c r="H82" s="22"/>
      <c r="I82" s="22"/>
      <c r="J82" s="22"/>
      <c r="K82" s="22"/>
      <c r="L82" s="22">
        <v>13000</v>
      </c>
      <c r="M82" s="22">
        <v>13000</v>
      </c>
      <c r="N82" s="22"/>
      <c r="O82" s="22"/>
      <c r="P82" s="22"/>
      <c r="Q82" s="22"/>
    </row>
    <row r="83" ht="21" customHeight="1" spans="1:17">
      <c r="A83" s="92" t="s">
        <v>269</v>
      </c>
      <c r="B83" s="72" t="s">
        <v>552</v>
      </c>
      <c r="C83" s="72" t="s">
        <v>553</v>
      </c>
      <c r="D83" s="93" t="s">
        <v>402</v>
      </c>
      <c r="E83" s="94">
        <v>1</v>
      </c>
      <c r="F83" s="22">
        <v>8768900</v>
      </c>
      <c r="G83" s="22">
        <v>8768900</v>
      </c>
      <c r="H83" s="22"/>
      <c r="I83" s="22"/>
      <c r="J83" s="22"/>
      <c r="K83" s="22"/>
      <c r="L83" s="22">
        <v>8768900</v>
      </c>
      <c r="M83" s="22">
        <v>8768900</v>
      </c>
      <c r="N83" s="22"/>
      <c r="O83" s="22"/>
      <c r="P83" s="22"/>
      <c r="Q83" s="22"/>
    </row>
    <row r="84" ht="21" customHeight="1" spans="1:17">
      <c r="A84" s="92" t="s">
        <v>269</v>
      </c>
      <c r="B84" s="72" t="s">
        <v>554</v>
      </c>
      <c r="C84" s="72" t="s">
        <v>555</v>
      </c>
      <c r="D84" s="93" t="s">
        <v>402</v>
      </c>
      <c r="E84" s="94">
        <v>1</v>
      </c>
      <c r="F84" s="22">
        <v>22100</v>
      </c>
      <c r="G84" s="22">
        <v>22100</v>
      </c>
      <c r="H84" s="22"/>
      <c r="I84" s="22"/>
      <c r="J84" s="22"/>
      <c r="K84" s="22"/>
      <c r="L84" s="22">
        <v>22100</v>
      </c>
      <c r="M84" s="22">
        <v>22100</v>
      </c>
      <c r="N84" s="22"/>
      <c r="O84" s="22"/>
      <c r="P84" s="22"/>
      <c r="Q84" s="22"/>
    </row>
    <row r="85" ht="21" customHeight="1" spans="1:17">
      <c r="A85" s="92" t="s">
        <v>269</v>
      </c>
      <c r="B85" s="72" t="s">
        <v>556</v>
      </c>
      <c r="C85" s="72" t="s">
        <v>557</v>
      </c>
      <c r="D85" s="93" t="s">
        <v>402</v>
      </c>
      <c r="E85" s="94">
        <v>1</v>
      </c>
      <c r="F85" s="22">
        <v>7210000</v>
      </c>
      <c r="G85" s="22">
        <v>7210000</v>
      </c>
      <c r="H85" s="22"/>
      <c r="I85" s="22"/>
      <c r="J85" s="22"/>
      <c r="K85" s="22"/>
      <c r="L85" s="22">
        <v>7210000</v>
      </c>
      <c r="M85" s="22">
        <v>7210000</v>
      </c>
      <c r="N85" s="22"/>
      <c r="O85" s="22"/>
      <c r="P85" s="22"/>
      <c r="Q85" s="22"/>
    </row>
    <row r="86" ht="21" customHeight="1" spans="1:17">
      <c r="A86" s="92" t="s">
        <v>269</v>
      </c>
      <c r="B86" s="72" t="s">
        <v>558</v>
      </c>
      <c r="C86" s="72" t="s">
        <v>559</v>
      </c>
      <c r="D86" s="93" t="s">
        <v>402</v>
      </c>
      <c r="E86" s="94">
        <v>1</v>
      </c>
      <c r="F86" s="22">
        <v>3658500</v>
      </c>
      <c r="G86" s="22">
        <v>3658500</v>
      </c>
      <c r="H86" s="22"/>
      <c r="I86" s="22"/>
      <c r="J86" s="22"/>
      <c r="K86" s="22"/>
      <c r="L86" s="22">
        <v>3658500</v>
      </c>
      <c r="M86" s="22">
        <v>3658500</v>
      </c>
      <c r="N86" s="22"/>
      <c r="O86" s="22"/>
      <c r="P86" s="22"/>
      <c r="Q86" s="22"/>
    </row>
    <row r="87" ht="21" customHeight="1" spans="1:17">
      <c r="A87" s="92" t="s">
        <v>269</v>
      </c>
      <c r="B87" s="72" t="s">
        <v>560</v>
      </c>
      <c r="C87" s="72" t="s">
        <v>561</v>
      </c>
      <c r="D87" s="93" t="s">
        <v>402</v>
      </c>
      <c r="E87" s="94">
        <v>1</v>
      </c>
      <c r="F87" s="22">
        <v>632500</v>
      </c>
      <c r="G87" s="22">
        <v>632500</v>
      </c>
      <c r="H87" s="22"/>
      <c r="I87" s="22"/>
      <c r="J87" s="22"/>
      <c r="K87" s="22"/>
      <c r="L87" s="22">
        <v>632500</v>
      </c>
      <c r="M87" s="22">
        <v>632500</v>
      </c>
      <c r="N87" s="22"/>
      <c r="O87" s="22"/>
      <c r="P87" s="22"/>
      <c r="Q87" s="22"/>
    </row>
    <row r="88" ht="21" customHeight="1" spans="1:17">
      <c r="A88" s="92" t="s">
        <v>269</v>
      </c>
      <c r="B88" s="72" t="s">
        <v>562</v>
      </c>
      <c r="C88" s="72" t="s">
        <v>563</v>
      </c>
      <c r="D88" s="93" t="s">
        <v>402</v>
      </c>
      <c r="E88" s="94">
        <v>1</v>
      </c>
      <c r="F88" s="22">
        <v>1500</v>
      </c>
      <c r="G88" s="22">
        <v>1500</v>
      </c>
      <c r="H88" s="22"/>
      <c r="I88" s="22"/>
      <c r="J88" s="22"/>
      <c r="K88" s="22"/>
      <c r="L88" s="22">
        <v>1500</v>
      </c>
      <c r="M88" s="22">
        <v>1500</v>
      </c>
      <c r="N88" s="22"/>
      <c r="O88" s="22"/>
      <c r="P88" s="22"/>
      <c r="Q88" s="22"/>
    </row>
    <row r="89" ht="21" customHeight="1" spans="1:17">
      <c r="A89" s="92" t="s">
        <v>269</v>
      </c>
      <c r="B89" s="72" t="s">
        <v>564</v>
      </c>
      <c r="C89" s="72" t="s">
        <v>565</v>
      </c>
      <c r="D89" s="93" t="s">
        <v>402</v>
      </c>
      <c r="E89" s="94">
        <v>1</v>
      </c>
      <c r="F89" s="22">
        <v>27497440</v>
      </c>
      <c r="G89" s="22">
        <v>27497440</v>
      </c>
      <c r="H89" s="22"/>
      <c r="I89" s="22"/>
      <c r="J89" s="22"/>
      <c r="K89" s="22"/>
      <c r="L89" s="22">
        <v>27497440</v>
      </c>
      <c r="M89" s="22">
        <v>27497440</v>
      </c>
      <c r="N89" s="22"/>
      <c r="O89" s="22"/>
      <c r="P89" s="22"/>
      <c r="Q89" s="22"/>
    </row>
    <row r="90" ht="21" customHeight="1" spans="1:17">
      <c r="A90" s="92" t="s">
        <v>269</v>
      </c>
      <c r="B90" s="72" t="s">
        <v>566</v>
      </c>
      <c r="C90" s="72" t="s">
        <v>567</v>
      </c>
      <c r="D90" s="93" t="s">
        <v>402</v>
      </c>
      <c r="E90" s="94">
        <v>1</v>
      </c>
      <c r="F90" s="22">
        <v>50000</v>
      </c>
      <c r="G90" s="22">
        <v>50000</v>
      </c>
      <c r="H90" s="22"/>
      <c r="I90" s="22"/>
      <c r="J90" s="22"/>
      <c r="K90" s="22"/>
      <c r="L90" s="22">
        <v>50000</v>
      </c>
      <c r="M90" s="22">
        <v>50000</v>
      </c>
      <c r="N90" s="22"/>
      <c r="O90" s="22"/>
      <c r="P90" s="22"/>
      <c r="Q90" s="22"/>
    </row>
    <row r="91" ht="21" customHeight="1" spans="1:17">
      <c r="A91" s="92" t="s">
        <v>269</v>
      </c>
      <c r="B91" s="72" t="s">
        <v>568</v>
      </c>
      <c r="C91" s="72" t="s">
        <v>569</v>
      </c>
      <c r="D91" s="93" t="s">
        <v>402</v>
      </c>
      <c r="E91" s="94">
        <v>1</v>
      </c>
      <c r="F91" s="22">
        <v>350000</v>
      </c>
      <c r="G91" s="22">
        <v>350000</v>
      </c>
      <c r="H91" s="22"/>
      <c r="I91" s="22"/>
      <c r="J91" s="22"/>
      <c r="K91" s="22"/>
      <c r="L91" s="22">
        <v>350000</v>
      </c>
      <c r="M91" s="22">
        <v>350000</v>
      </c>
      <c r="N91" s="22"/>
      <c r="O91" s="22"/>
      <c r="P91" s="22"/>
      <c r="Q91" s="22"/>
    </row>
    <row r="92" ht="21" customHeight="1" spans="1:17">
      <c r="A92" s="92" t="s">
        <v>190</v>
      </c>
      <c r="B92" s="72" t="s">
        <v>570</v>
      </c>
      <c r="C92" s="72" t="s">
        <v>571</v>
      </c>
      <c r="D92" s="93" t="s">
        <v>572</v>
      </c>
      <c r="E92" s="94">
        <v>1</v>
      </c>
      <c r="F92" s="22"/>
      <c r="G92" s="22">
        <v>5378659.2</v>
      </c>
      <c r="H92" s="22"/>
      <c r="I92" s="22"/>
      <c r="J92" s="22"/>
      <c r="K92" s="22"/>
      <c r="L92" s="22">
        <v>5378659.2</v>
      </c>
      <c r="M92" s="22">
        <v>5378659.2</v>
      </c>
      <c r="N92" s="22"/>
      <c r="O92" s="22"/>
      <c r="P92" s="22"/>
      <c r="Q92" s="22"/>
    </row>
    <row r="93" ht="21" customHeight="1" spans="1:17">
      <c r="A93" s="92" t="s">
        <v>190</v>
      </c>
      <c r="B93" s="72" t="s">
        <v>573</v>
      </c>
      <c r="C93" s="72" t="s">
        <v>574</v>
      </c>
      <c r="D93" s="93" t="s">
        <v>572</v>
      </c>
      <c r="E93" s="94">
        <v>1</v>
      </c>
      <c r="F93" s="22">
        <v>400000</v>
      </c>
      <c r="G93" s="22">
        <v>400000</v>
      </c>
      <c r="H93" s="22"/>
      <c r="I93" s="22"/>
      <c r="J93" s="22"/>
      <c r="K93" s="22"/>
      <c r="L93" s="22">
        <v>400000</v>
      </c>
      <c r="M93" s="22">
        <v>400000</v>
      </c>
      <c r="N93" s="22"/>
      <c r="O93" s="22"/>
      <c r="P93" s="22"/>
      <c r="Q93" s="22"/>
    </row>
    <row r="94" ht="21" customHeight="1" spans="1:17">
      <c r="A94" s="92" t="s">
        <v>190</v>
      </c>
      <c r="B94" s="72" t="s">
        <v>575</v>
      </c>
      <c r="C94" s="72" t="s">
        <v>576</v>
      </c>
      <c r="D94" s="93" t="s">
        <v>572</v>
      </c>
      <c r="E94" s="94">
        <v>1</v>
      </c>
      <c r="F94" s="22">
        <v>209000</v>
      </c>
      <c r="G94" s="22">
        <v>209000</v>
      </c>
      <c r="H94" s="22"/>
      <c r="I94" s="22"/>
      <c r="J94" s="22"/>
      <c r="K94" s="22"/>
      <c r="L94" s="22">
        <v>209000</v>
      </c>
      <c r="M94" s="22">
        <v>209000</v>
      </c>
      <c r="N94" s="22"/>
      <c r="O94" s="22"/>
      <c r="P94" s="22"/>
      <c r="Q94" s="22"/>
    </row>
    <row r="95" ht="21" customHeight="1" spans="1:17">
      <c r="A95" s="92" t="s">
        <v>190</v>
      </c>
      <c r="B95" s="72" t="s">
        <v>577</v>
      </c>
      <c r="C95" s="72" t="s">
        <v>578</v>
      </c>
      <c r="D95" s="93" t="s">
        <v>572</v>
      </c>
      <c r="E95" s="94">
        <v>1</v>
      </c>
      <c r="F95" s="22">
        <v>400400</v>
      </c>
      <c r="G95" s="22">
        <v>400400</v>
      </c>
      <c r="H95" s="22"/>
      <c r="I95" s="22"/>
      <c r="J95" s="22"/>
      <c r="K95" s="22"/>
      <c r="L95" s="22">
        <v>400400</v>
      </c>
      <c r="M95" s="22">
        <v>400400</v>
      </c>
      <c r="N95" s="22"/>
      <c r="O95" s="22"/>
      <c r="P95" s="22"/>
      <c r="Q95" s="22"/>
    </row>
    <row r="96" ht="21" customHeight="1" spans="1:17">
      <c r="A96" s="92" t="s">
        <v>190</v>
      </c>
      <c r="B96" s="72" t="s">
        <v>579</v>
      </c>
      <c r="C96" s="72" t="s">
        <v>580</v>
      </c>
      <c r="D96" s="93" t="s">
        <v>572</v>
      </c>
      <c r="E96" s="94">
        <v>1</v>
      </c>
      <c r="F96" s="22">
        <v>33000</v>
      </c>
      <c r="G96" s="22">
        <v>33000</v>
      </c>
      <c r="H96" s="22"/>
      <c r="I96" s="22"/>
      <c r="J96" s="22"/>
      <c r="K96" s="22"/>
      <c r="L96" s="22">
        <v>33000</v>
      </c>
      <c r="M96" s="22">
        <v>33000</v>
      </c>
      <c r="N96" s="22"/>
      <c r="O96" s="22"/>
      <c r="P96" s="22"/>
      <c r="Q96" s="22"/>
    </row>
    <row r="97" ht="21" customHeight="1" spans="1:17">
      <c r="A97" s="92" t="s">
        <v>190</v>
      </c>
      <c r="B97" s="72" t="s">
        <v>581</v>
      </c>
      <c r="C97" s="72" t="s">
        <v>582</v>
      </c>
      <c r="D97" s="93" t="s">
        <v>572</v>
      </c>
      <c r="E97" s="94">
        <v>1</v>
      </c>
      <c r="F97" s="22">
        <v>1310000</v>
      </c>
      <c r="G97" s="22">
        <v>1310000</v>
      </c>
      <c r="H97" s="22"/>
      <c r="I97" s="22"/>
      <c r="J97" s="22"/>
      <c r="K97" s="22"/>
      <c r="L97" s="22">
        <v>1310000</v>
      </c>
      <c r="M97" s="22">
        <v>1310000</v>
      </c>
      <c r="N97" s="22"/>
      <c r="O97" s="22"/>
      <c r="P97" s="22"/>
      <c r="Q97" s="22"/>
    </row>
    <row r="98" ht="21" customHeight="1" spans="1:17">
      <c r="A98" s="92" t="s">
        <v>190</v>
      </c>
      <c r="B98" s="72" t="s">
        <v>583</v>
      </c>
      <c r="C98" s="72" t="s">
        <v>584</v>
      </c>
      <c r="D98" s="93" t="s">
        <v>572</v>
      </c>
      <c r="E98" s="94">
        <v>1</v>
      </c>
      <c r="F98" s="22">
        <v>1281600</v>
      </c>
      <c r="G98" s="22">
        <v>1281600</v>
      </c>
      <c r="H98" s="22"/>
      <c r="I98" s="22"/>
      <c r="J98" s="22"/>
      <c r="K98" s="22"/>
      <c r="L98" s="22">
        <v>1281600</v>
      </c>
      <c r="M98" s="22">
        <v>1281600</v>
      </c>
      <c r="N98" s="22"/>
      <c r="O98" s="22"/>
      <c r="P98" s="22"/>
      <c r="Q98" s="22"/>
    </row>
    <row r="99" ht="21" customHeight="1" spans="1:17">
      <c r="A99" s="92" t="s">
        <v>190</v>
      </c>
      <c r="B99" s="72" t="s">
        <v>585</v>
      </c>
      <c r="C99" s="72" t="s">
        <v>586</v>
      </c>
      <c r="D99" s="93" t="s">
        <v>572</v>
      </c>
      <c r="E99" s="94">
        <v>1</v>
      </c>
      <c r="F99" s="22">
        <v>700000</v>
      </c>
      <c r="G99" s="22">
        <v>700000</v>
      </c>
      <c r="H99" s="22"/>
      <c r="I99" s="22"/>
      <c r="J99" s="22"/>
      <c r="K99" s="22"/>
      <c r="L99" s="22">
        <v>700000</v>
      </c>
      <c r="M99" s="22">
        <v>700000</v>
      </c>
      <c r="N99" s="22"/>
      <c r="O99" s="22"/>
      <c r="P99" s="22"/>
      <c r="Q99" s="22"/>
    </row>
    <row r="100" ht="21" customHeight="1" spans="1:17">
      <c r="A100" s="92" t="s">
        <v>190</v>
      </c>
      <c r="B100" s="72" t="s">
        <v>587</v>
      </c>
      <c r="C100" s="72" t="s">
        <v>586</v>
      </c>
      <c r="D100" s="93" t="s">
        <v>572</v>
      </c>
      <c r="E100" s="94">
        <v>1</v>
      </c>
      <c r="F100" s="22">
        <v>800000</v>
      </c>
      <c r="G100" s="22">
        <v>800000</v>
      </c>
      <c r="H100" s="22"/>
      <c r="I100" s="22"/>
      <c r="J100" s="22"/>
      <c r="K100" s="22"/>
      <c r="L100" s="22">
        <v>800000</v>
      </c>
      <c r="M100" s="22">
        <v>800000</v>
      </c>
      <c r="N100" s="22"/>
      <c r="O100" s="22"/>
      <c r="P100" s="22"/>
      <c r="Q100" s="22"/>
    </row>
    <row r="101" ht="21" customHeight="1" spans="1:17">
      <c r="A101" s="92" t="s">
        <v>190</v>
      </c>
      <c r="B101" s="72" t="s">
        <v>588</v>
      </c>
      <c r="C101" s="72" t="s">
        <v>589</v>
      </c>
      <c r="D101" s="93" t="s">
        <v>572</v>
      </c>
      <c r="E101" s="94">
        <v>1</v>
      </c>
      <c r="F101" s="22">
        <v>540000</v>
      </c>
      <c r="G101" s="22">
        <v>540000</v>
      </c>
      <c r="H101" s="22"/>
      <c r="I101" s="22"/>
      <c r="J101" s="22"/>
      <c r="K101" s="22"/>
      <c r="L101" s="22">
        <v>540000</v>
      </c>
      <c r="M101" s="22">
        <v>540000</v>
      </c>
      <c r="N101" s="22"/>
      <c r="O101" s="22"/>
      <c r="P101" s="22"/>
      <c r="Q101" s="22"/>
    </row>
    <row r="102" ht="21" customHeight="1" spans="1:17">
      <c r="A102" s="92" t="s">
        <v>190</v>
      </c>
      <c r="B102" s="72" t="s">
        <v>590</v>
      </c>
      <c r="C102" s="72" t="s">
        <v>591</v>
      </c>
      <c r="D102" s="93" t="s">
        <v>572</v>
      </c>
      <c r="E102" s="94">
        <v>1</v>
      </c>
      <c r="F102" s="22">
        <v>630000</v>
      </c>
      <c r="G102" s="22">
        <v>630000</v>
      </c>
      <c r="H102" s="22"/>
      <c r="I102" s="22"/>
      <c r="J102" s="22"/>
      <c r="K102" s="22"/>
      <c r="L102" s="22">
        <v>630000</v>
      </c>
      <c r="M102" s="22">
        <v>630000</v>
      </c>
      <c r="N102" s="22"/>
      <c r="O102" s="22"/>
      <c r="P102" s="22"/>
      <c r="Q102" s="22"/>
    </row>
    <row r="103" ht="21" customHeight="1" spans="1:17">
      <c r="A103" s="92" t="s">
        <v>190</v>
      </c>
      <c r="B103" s="72" t="s">
        <v>592</v>
      </c>
      <c r="C103" s="72" t="s">
        <v>593</v>
      </c>
      <c r="D103" s="93" t="s">
        <v>572</v>
      </c>
      <c r="E103" s="94">
        <v>1</v>
      </c>
      <c r="F103" s="22"/>
      <c r="G103" s="22">
        <v>6153225</v>
      </c>
      <c r="H103" s="22"/>
      <c r="I103" s="22"/>
      <c r="J103" s="22"/>
      <c r="K103" s="22"/>
      <c r="L103" s="22">
        <v>6153225</v>
      </c>
      <c r="M103" s="22">
        <v>6153225</v>
      </c>
      <c r="N103" s="22"/>
      <c r="O103" s="22"/>
      <c r="P103" s="22"/>
      <c r="Q103" s="22"/>
    </row>
    <row r="104" ht="21" customHeight="1" spans="1:17">
      <c r="A104" s="92" t="s">
        <v>190</v>
      </c>
      <c r="B104" s="72" t="s">
        <v>594</v>
      </c>
      <c r="C104" s="72" t="s">
        <v>595</v>
      </c>
      <c r="D104" s="93" t="s">
        <v>572</v>
      </c>
      <c r="E104" s="94">
        <v>1</v>
      </c>
      <c r="F104" s="22">
        <v>447850</v>
      </c>
      <c r="G104" s="22">
        <v>447850</v>
      </c>
      <c r="H104" s="22"/>
      <c r="I104" s="22"/>
      <c r="J104" s="22"/>
      <c r="K104" s="22"/>
      <c r="L104" s="22">
        <v>447850</v>
      </c>
      <c r="M104" s="22">
        <v>447850</v>
      </c>
      <c r="N104" s="22"/>
      <c r="O104" s="22"/>
      <c r="P104" s="22"/>
      <c r="Q104" s="22"/>
    </row>
    <row r="105" ht="21" customHeight="1" spans="1:17">
      <c r="A105" s="92" t="s">
        <v>190</v>
      </c>
      <c r="B105" s="72" t="s">
        <v>596</v>
      </c>
      <c r="C105" s="72" t="s">
        <v>597</v>
      </c>
      <c r="D105" s="93" t="s">
        <v>572</v>
      </c>
      <c r="E105" s="94">
        <v>1</v>
      </c>
      <c r="F105" s="22"/>
      <c r="G105" s="22">
        <v>6000000</v>
      </c>
      <c r="H105" s="22"/>
      <c r="I105" s="22"/>
      <c r="J105" s="22"/>
      <c r="K105" s="22"/>
      <c r="L105" s="22">
        <v>6000000</v>
      </c>
      <c r="M105" s="22">
        <v>6000000</v>
      </c>
      <c r="N105" s="22"/>
      <c r="O105" s="22"/>
      <c r="P105" s="22"/>
      <c r="Q105" s="22"/>
    </row>
    <row r="106" ht="21" customHeight="1" spans="1:17">
      <c r="A106" s="92" t="s">
        <v>190</v>
      </c>
      <c r="B106" s="72" t="s">
        <v>598</v>
      </c>
      <c r="C106" s="72" t="s">
        <v>597</v>
      </c>
      <c r="D106" s="93" t="s">
        <v>572</v>
      </c>
      <c r="E106" s="94">
        <v>1</v>
      </c>
      <c r="F106" s="22">
        <v>700000</v>
      </c>
      <c r="G106" s="22">
        <v>700000</v>
      </c>
      <c r="H106" s="22"/>
      <c r="I106" s="22"/>
      <c r="J106" s="22"/>
      <c r="K106" s="22"/>
      <c r="L106" s="22">
        <v>700000</v>
      </c>
      <c r="M106" s="22">
        <v>700000</v>
      </c>
      <c r="N106" s="22"/>
      <c r="O106" s="22"/>
      <c r="P106" s="22"/>
      <c r="Q106" s="22"/>
    </row>
    <row r="107" ht="21" customHeight="1" spans="1:17">
      <c r="A107" s="92" t="s">
        <v>190</v>
      </c>
      <c r="B107" s="72" t="s">
        <v>599</v>
      </c>
      <c r="C107" s="72" t="s">
        <v>600</v>
      </c>
      <c r="D107" s="93" t="s">
        <v>572</v>
      </c>
      <c r="E107" s="94">
        <v>1</v>
      </c>
      <c r="F107" s="22">
        <v>448000</v>
      </c>
      <c r="G107" s="22">
        <v>448000</v>
      </c>
      <c r="H107" s="22"/>
      <c r="I107" s="22"/>
      <c r="J107" s="22"/>
      <c r="K107" s="22"/>
      <c r="L107" s="22">
        <v>448000</v>
      </c>
      <c r="M107" s="22">
        <v>448000</v>
      </c>
      <c r="N107" s="22"/>
      <c r="O107" s="22"/>
      <c r="P107" s="22"/>
      <c r="Q107" s="22"/>
    </row>
    <row r="108" ht="21" customHeight="1" spans="1:17">
      <c r="A108" s="74" t="s">
        <v>99</v>
      </c>
      <c r="B108" s="75"/>
      <c r="C108" s="75"/>
      <c r="D108" s="75"/>
      <c r="E108" s="91"/>
      <c r="F108" s="22">
        <v>199626697.5</v>
      </c>
      <c r="G108" s="22">
        <v>217158581.7</v>
      </c>
      <c r="H108" s="22"/>
      <c r="I108" s="22"/>
      <c r="J108" s="22"/>
      <c r="K108" s="22"/>
      <c r="L108" s="22">
        <v>217158581.7</v>
      </c>
      <c r="M108" s="22">
        <v>217158581.7</v>
      </c>
      <c r="N108" s="22"/>
      <c r="O108" s="22"/>
      <c r="P108" s="22"/>
      <c r="Q108" s="22"/>
    </row>
  </sheetData>
  <mergeCells count="16">
    <mergeCell ref="A2:Q2"/>
    <mergeCell ref="A3:F3"/>
    <mergeCell ref="G4:Q4"/>
    <mergeCell ref="L5:Q5"/>
    <mergeCell ref="A108:E108"/>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D15" sqref="D15"/>
    </sheetView>
  </sheetViews>
  <sheetFormatPr defaultColWidth="9.13888888888889" defaultRowHeight="14.25" customHeight="1"/>
  <cols>
    <col min="1" max="1" width="31.4259259259259" customWidth="1"/>
    <col min="2" max="2" width="21.712962962963" customWidth="1"/>
    <col min="3" max="3" width="26.712962962963" customWidth="1"/>
    <col min="4" max="14" width="16.5740740740741" customWidth="1"/>
  </cols>
  <sheetData>
    <row r="1" ht="13.5" customHeight="1" spans="1:14">
      <c r="A1" s="57"/>
      <c r="B1" s="57"/>
      <c r="C1" s="57"/>
      <c r="D1" s="57"/>
      <c r="E1" s="57"/>
      <c r="F1" s="57"/>
      <c r="G1" s="57"/>
      <c r="H1" s="61"/>
      <c r="I1" s="57"/>
      <c r="J1" s="57"/>
      <c r="K1" s="57"/>
      <c r="L1" s="51"/>
      <c r="M1" s="77"/>
      <c r="N1" s="78" t="s">
        <v>601</v>
      </c>
    </row>
    <row r="2" ht="27.75" customHeight="1" spans="1:14">
      <c r="A2" s="53" t="s">
        <v>602</v>
      </c>
      <c r="B2" s="62"/>
      <c r="C2" s="62"/>
      <c r="D2" s="62"/>
      <c r="E2" s="62"/>
      <c r="F2" s="62"/>
      <c r="G2" s="62"/>
      <c r="H2" s="63"/>
      <c r="I2" s="62"/>
      <c r="J2" s="62"/>
      <c r="K2" s="62"/>
      <c r="L2" s="43"/>
      <c r="M2" s="63"/>
      <c r="N2" s="62"/>
    </row>
    <row r="3" ht="18.75" customHeight="1" spans="1:14">
      <c r="A3" s="54" t="str">
        <f>"单位名称："&amp;"云南省阜外心血管病医院"</f>
        <v>单位名称：云南省阜外心血管病医院</v>
      </c>
      <c r="B3" s="55"/>
      <c r="C3" s="55"/>
      <c r="D3" s="55"/>
      <c r="E3" s="55"/>
      <c r="F3" s="55"/>
      <c r="G3" s="55"/>
      <c r="H3" s="61"/>
      <c r="I3" s="57"/>
      <c r="J3" s="57"/>
      <c r="K3" s="57"/>
      <c r="L3" s="60"/>
      <c r="M3" s="79"/>
      <c r="N3" s="80" t="s">
        <v>124</v>
      </c>
    </row>
    <row r="4" ht="15.75" customHeight="1" spans="1:14">
      <c r="A4" s="9" t="s">
        <v>390</v>
      </c>
      <c r="B4" s="64" t="s">
        <v>603</v>
      </c>
      <c r="C4" s="64" t="s">
        <v>604</v>
      </c>
      <c r="D4" s="65" t="s">
        <v>141</v>
      </c>
      <c r="E4" s="65"/>
      <c r="F4" s="65"/>
      <c r="G4" s="65"/>
      <c r="H4" s="66"/>
      <c r="I4" s="65"/>
      <c r="J4" s="65"/>
      <c r="K4" s="65"/>
      <c r="L4" s="81"/>
      <c r="M4" s="66"/>
      <c r="N4" s="82"/>
    </row>
    <row r="5" ht="17.25" customHeight="1" spans="1:14">
      <c r="A5" s="14"/>
      <c r="B5" s="67"/>
      <c r="C5" s="67"/>
      <c r="D5" s="67" t="s">
        <v>31</v>
      </c>
      <c r="E5" s="67" t="s">
        <v>34</v>
      </c>
      <c r="F5" s="67" t="s">
        <v>396</v>
      </c>
      <c r="G5" s="67" t="s">
        <v>397</v>
      </c>
      <c r="H5" s="68" t="s">
        <v>398</v>
      </c>
      <c r="I5" s="83" t="s">
        <v>399</v>
      </c>
      <c r="J5" s="83"/>
      <c r="K5" s="83"/>
      <c r="L5" s="84"/>
      <c r="M5" s="85"/>
      <c r="N5" s="69"/>
    </row>
    <row r="6" ht="54" customHeight="1" spans="1:14">
      <c r="A6" s="17"/>
      <c r="B6" s="69"/>
      <c r="C6" s="69"/>
      <c r="D6" s="69"/>
      <c r="E6" s="69"/>
      <c r="F6" s="69"/>
      <c r="G6" s="69"/>
      <c r="H6" s="70"/>
      <c r="I6" s="69" t="s">
        <v>33</v>
      </c>
      <c r="J6" s="69" t="s">
        <v>44</v>
      </c>
      <c r="K6" s="69" t="s">
        <v>148</v>
      </c>
      <c r="L6" s="86" t="s">
        <v>40</v>
      </c>
      <c r="M6" s="70" t="s">
        <v>41</v>
      </c>
      <c r="N6" s="69" t="s">
        <v>42</v>
      </c>
    </row>
    <row r="7" ht="15" customHeight="1" spans="1:14">
      <c r="A7" s="17">
        <v>1</v>
      </c>
      <c r="B7" s="69">
        <v>2</v>
      </c>
      <c r="C7" s="69">
        <v>3</v>
      </c>
      <c r="D7" s="70">
        <v>4</v>
      </c>
      <c r="E7" s="70">
        <v>5</v>
      </c>
      <c r="F7" s="70">
        <v>6</v>
      </c>
      <c r="G7" s="70">
        <v>7</v>
      </c>
      <c r="H7" s="70">
        <v>8</v>
      </c>
      <c r="I7" s="70">
        <v>9</v>
      </c>
      <c r="J7" s="70">
        <v>10</v>
      </c>
      <c r="K7" s="70">
        <v>11</v>
      </c>
      <c r="L7" s="70">
        <v>12</v>
      </c>
      <c r="M7" s="70">
        <v>13</v>
      </c>
      <c r="N7" s="70">
        <v>14</v>
      </c>
    </row>
    <row r="8" ht="21" customHeight="1" spans="1:14">
      <c r="A8" s="71"/>
      <c r="B8" s="72"/>
      <c r="C8" s="72"/>
      <c r="D8" s="73"/>
      <c r="E8" s="73"/>
      <c r="F8" s="73"/>
      <c r="G8" s="73"/>
      <c r="H8" s="73"/>
      <c r="I8" s="73"/>
      <c r="J8" s="73"/>
      <c r="K8" s="73"/>
      <c r="L8" s="87"/>
      <c r="M8" s="73"/>
      <c r="N8" s="73"/>
    </row>
    <row r="9" ht="21" customHeight="1" spans="1:14">
      <c r="A9" s="71"/>
      <c r="B9" s="72"/>
      <c r="C9" s="72"/>
      <c r="D9" s="73"/>
      <c r="E9" s="73"/>
      <c r="F9" s="73"/>
      <c r="G9" s="73"/>
      <c r="H9" s="73"/>
      <c r="I9" s="73"/>
      <c r="J9" s="73"/>
      <c r="K9" s="73"/>
      <c r="L9" s="87"/>
      <c r="M9" s="73"/>
      <c r="N9" s="73"/>
    </row>
    <row r="10" ht="21" customHeight="1" spans="1:14">
      <c r="A10" s="74" t="s">
        <v>99</v>
      </c>
      <c r="B10" s="75"/>
      <c r="C10" s="76"/>
      <c r="D10" s="73"/>
      <c r="E10" s="73"/>
      <c r="F10" s="73"/>
      <c r="G10" s="73"/>
      <c r="H10" s="73"/>
      <c r="I10" s="73"/>
      <c r="J10" s="73"/>
      <c r="K10" s="73"/>
      <c r="L10" s="87"/>
      <c r="M10" s="73"/>
      <c r="N10" s="73"/>
    </row>
    <row r="11" customHeight="1" spans="1:1">
      <c r="A11" t="s">
        <v>605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A9" sqref="A9"/>
    </sheetView>
  </sheetViews>
  <sheetFormatPr defaultColWidth="9.13888888888889" defaultRowHeight="14.25" customHeight="1"/>
  <cols>
    <col min="1" max="1" width="42" customWidth="1"/>
    <col min="2" max="15" width="17.1388888888889" customWidth="1"/>
    <col min="16" max="23" width="17" customWidth="1"/>
  </cols>
  <sheetData>
    <row r="1" ht="13.5" customHeight="1" spans="4:23">
      <c r="D1" s="52"/>
      <c r="W1" s="51" t="s">
        <v>606</v>
      </c>
    </row>
    <row r="2" ht="27.75" customHeight="1" spans="1:23">
      <c r="A2" s="53" t="s">
        <v>607</v>
      </c>
      <c r="B2" s="26"/>
      <c r="C2" s="26"/>
      <c r="D2" s="26"/>
      <c r="E2" s="26"/>
      <c r="F2" s="26"/>
      <c r="G2" s="26"/>
      <c r="H2" s="26"/>
      <c r="I2" s="26"/>
      <c r="J2" s="26"/>
      <c r="K2" s="26"/>
      <c r="L2" s="26"/>
      <c r="M2" s="26"/>
      <c r="N2" s="26"/>
      <c r="O2" s="26"/>
      <c r="P2" s="26"/>
      <c r="Q2" s="26"/>
      <c r="R2" s="26"/>
      <c r="S2" s="26"/>
      <c r="T2" s="26"/>
      <c r="U2" s="26"/>
      <c r="V2" s="26"/>
      <c r="W2" s="26"/>
    </row>
    <row r="3" ht="18" customHeight="1" spans="1:23">
      <c r="A3" s="54" t="str">
        <f>"单位名称："&amp;"云南省阜外心血管病医院"</f>
        <v>单位名称：云南省阜外心血管病医院</v>
      </c>
      <c r="B3" s="55"/>
      <c r="C3" s="55"/>
      <c r="D3" s="56"/>
      <c r="E3" s="57"/>
      <c r="F3" s="57"/>
      <c r="G3" s="57"/>
      <c r="H3" s="57"/>
      <c r="I3" s="57"/>
      <c r="W3" s="60" t="s">
        <v>124</v>
      </c>
    </row>
    <row r="4" ht="19.5" customHeight="1" spans="1:23">
      <c r="A4" s="15" t="s">
        <v>608</v>
      </c>
      <c r="B4" s="10" t="s">
        <v>141</v>
      </c>
      <c r="C4" s="11"/>
      <c r="D4" s="11"/>
      <c r="E4" s="10" t="s">
        <v>609</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58" t="s">
        <v>610</v>
      </c>
      <c r="E5" s="59" t="s">
        <v>611</v>
      </c>
      <c r="F5" s="59" t="s">
        <v>612</v>
      </c>
      <c r="G5" s="59" t="s">
        <v>613</v>
      </c>
      <c r="H5" s="59" t="s">
        <v>614</v>
      </c>
      <c r="I5" s="59" t="s">
        <v>615</v>
      </c>
      <c r="J5" s="59" t="s">
        <v>616</v>
      </c>
      <c r="K5" s="59" t="s">
        <v>617</v>
      </c>
      <c r="L5" s="59" t="s">
        <v>618</v>
      </c>
      <c r="M5" s="59" t="s">
        <v>619</v>
      </c>
      <c r="N5" s="59" t="s">
        <v>620</v>
      </c>
      <c r="O5" s="59" t="s">
        <v>621</v>
      </c>
      <c r="P5" s="59" t="s">
        <v>622</v>
      </c>
      <c r="Q5" s="59" t="s">
        <v>623</v>
      </c>
      <c r="R5" s="59" t="s">
        <v>624</v>
      </c>
      <c r="S5" s="59" t="s">
        <v>625</v>
      </c>
      <c r="T5" s="59" t="s">
        <v>626</v>
      </c>
      <c r="U5" s="59" t="s">
        <v>627</v>
      </c>
      <c r="V5" s="59" t="s">
        <v>628</v>
      </c>
      <c r="W5" s="59" t="s">
        <v>629</v>
      </c>
    </row>
    <row r="6" ht="19.5" customHeight="1" spans="1:23">
      <c r="A6" s="59">
        <v>1</v>
      </c>
      <c r="B6" s="59">
        <v>2</v>
      </c>
      <c r="C6" s="59">
        <v>3</v>
      </c>
      <c r="D6" s="10">
        <v>4</v>
      </c>
      <c r="E6" s="59">
        <v>5</v>
      </c>
      <c r="F6" s="59">
        <v>6</v>
      </c>
      <c r="G6" s="59">
        <v>7</v>
      </c>
      <c r="H6" s="10">
        <v>8</v>
      </c>
      <c r="I6" s="59">
        <v>9</v>
      </c>
      <c r="J6" s="59">
        <v>10</v>
      </c>
      <c r="K6" s="59">
        <v>11</v>
      </c>
      <c r="L6" s="10">
        <v>12</v>
      </c>
      <c r="M6" s="59">
        <v>13</v>
      </c>
      <c r="N6" s="59">
        <v>14</v>
      </c>
      <c r="O6" s="59">
        <v>15</v>
      </c>
      <c r="P6" s="10">
        <v>16</v>
      </c>
      <c r="Q6" s="59">
        <v>17</v>
      </c>
      <c r="R6" s="59">
        <v>18</v>
      </c>
      <c r="S6" s="59">
        <v>19</v>
      </c>
      <c r="T6" s="10">
        <v>20</v>
      </c>
      <c r="U6" s="10">
        <v>21</v>
      </c>
      <c r="V6" s="10">
        <v>22</v>
      </c>
      <c r="W6" s="59">
        <v>23</v>
      </c>
    </row>
    <row r="7" ht="28.5" customHeight="1" spans="1:23">
      <c r="A7" s="28"/>
      <c r="B7" s="22"/>
      <c r="C7" s="22"/>
      <c r="D7" s="22"/>
      <c r="E7" s="22"/>
      <c r="F7" s="22"/>
      <c r="G7" s="22"/>
      <c r="H7" s="22"/>
      <c r="I7" s="22"/>
      <c r="J7" s="22"/>
      <c r="K7" s="22"/>
      <c r="L7" s="22"/>
      <c r="M7" s="22"/>
      <c r="N7" s="22"/>
      <c r="O7" s="22"/>
      <c r="P7" s="22"/>
      <c r="Q7" s="22"/>
      <c r="R7" s="22"/>
      <c r="S7" s="22"/>
      <c r="T7" s="22"/>
      <c r="U7" s="22"/>
      <c r="V7" s="22"/>
      <c r="W7" s="22"/>
    </row>
    <row r="8" ht="30" customHeight="1" spans="1:23">
      <c r="A8" s="28"/>
      <c r="B8" s="22"/>
      <c r="C8" s="22"/>
      <c r="D8" s="22"/>
      <c r="E8" s="22"/>
      <c r="F8" s="22"/>
      <c r="G8" s="22"/>
      <c r="H8" s="22"/>
      <c r="I8" s="22"/>
      <c r="J8" s="22"/>
      <c r="K8" s="22"/>
      <c r="L8" s="22"/>
      <c r="M8" s="22"/>
      <c r="N8" s="22"/>
      <c r="O8" s="22"/>
      <c r="P8" s="22"/>
      <c r="Q8" s="22"/>
      <c r="R8" s="22"/>
      <c r="S8" s="22"/>
      <c r="T8" s="22"/>
      <c r="U8" s="22"/>
      <c r="V8" s="22"/>
      <c r="W8" s="22"/>
    </row>
    <row r="9" customHeight="1" spans="1:1">
      <c r="A9" t="s">
        <v>630</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9.13888888888889" defaultRowHeight="12" customHeight="1" outlineLevelRow="7"/>
  <cols>
    <col min="1" max="1" width="34.2777777777778" customWidth="1"/>
    <col min="2" max="2" width="29" customWidth="1"/>
    <col min="3" max="3" width="16.2777777777778" customWidth="1"/>
    <col min="4" max="4" width="15.5740740740741" customWidth="1"/>
    <col min="5" max="5" width="23.5740740740741" customWidth="1"/>
    <col min="6" max="6" width="11.2777777777778" customWidth="1"/>
    <col min="7" max="7" width="14.8518518518519" customWidth="1"/>
    <col min="8" max="8" width="10.8518518518519" customWidth="1"/>
    <col min="9" max="9" width="13.4259259259259" customWidth="1"/>
    <col min="10" max="10" width="32" customWidth="1"/>
  </cols>
  <sheetData>
    <row r="1" customHeight="1" spans="10:10">
      <c r="J1" s="51" t="s">
        <v>631</v>
      </c>
    </row>
    <row r="2" ht="28.5" customHeight="1" spans="1:10">
      <c r="A2" s="42" t="s">
        <v>632</v>
      </c>
      <c r="B2" s="26"/>
      <c r="C2" s="26"/>
      <c r="D2" s="26"/>
      <c r="E2" s="26"/>
      <c r="F2" s="43"/>
      <c r="G2" s="26"/>
      <c r="H2" s="43"/>
      <c r="I2" s="43"/>
      <c r="J2" s="26"/>
    </row>
    <row r="3" ht="17.25" customHeight="1" spans="1:1">
      <c r="A3" s="4" t="str">
        <f>"单位名称："&amp;"云南省阜外心血管病医院"</f>
        <v>单位名称：云南省阜外心血管病医院</v>
      </c>
    </row>
    <row r="4" ht="44.25" customHeight="1" spans="1:10">
      <c r="A4" s="44" t="s">
        <v>277</v>
      </c>
      <c r="B4" s="44" t="s">
        <v>278</v>
      </c>
      <c r="C4" s="44" t="s">
        <v>279</v>
      </c>
      <c r="D4" s="44" t="s">
        <v>280</v>
      </c>
      <c r="E4" s="44" t="s">
        <v>281</v>
      </c>
      <c r="F4" s="45" t="s">
        <v>282</v>
      </c>
      <c r="G4" s="44" t="s">
        <v>283</v>
      </c>
      <c r="H4" s="45" t="s">
        <v>284</v>
      </c>
      <c r="I4" s="45" t="s">
        <v>285</v>
      </c>
      <c r="J4" s="44" t="s">
        <v>286</v>
      </c>
    </row>
    <row r="5" ht="14.25" customHeight="1" spans="1:10">
      <c r="A5" s="44">
        <v>1</v>
      </c>
      <c r="B5" s="44">
        <v>2</v>
      </c>
      <c r="C5" s="44">
        <v>3</v>
      </c>
      <c r="D5" s="44">
        <v>4</v>
      </c>
      <c r="E5" s="44">
        <v>5</v>
      </c>
      <c r="F5" s="45">
        <v>6</v>
      </c>
      <c r="G5" s="44">
        <v>7</v>
      </c>
      <c r="H5" s="45">
        <v>8</v>
      </c>
      <c r="I5" s="45">
        <v>9</v>
      </c>
      <c r="J5" s="44">
        <v>10</v>
      </c>
    </row>
    <row r="6" ht="42" customHeight="1" spans="1:10">
      <c r="A6" s="46"/>
      <c r="B6" s="47"/>
      <c r="C6" s="47"/>
      <c r="D6" s="47"/>
      <c r="E6" s="48"/>
      <c r="F6" s="49"/>
      <c r="G6" s="48"/>
      <c r="H6" s="49"/>
      <c r="I6" s="49"/>
      <c r="J6" s="48"/>
    </row>
    <row r="7" ht="42" customHeight="1" spans="1:10">
      <c r="A7" s="46"/>
      <c r="B7" s="50"/>
      <c r="C7" s="50"/>
      <c r="D7" s="50"/>
      <c r="E7" s="46"/>
      <c r="F7" s="50"/>
      <c r="G7" s="46"/>
      <c r="H7" s="50"/>
      <c r="I7" s="50"/>
      <c r="J7" s="46"/>
    </row>
    <row r="8" ht="20.25" customHeight="1" spans="1:1">
      <c r="A8" t="s">
        <v>633</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83"/>
  <sheetViews>
    <sheetView showZeros="0" topLeftCell="A175" workbookViewId="0">
      <selection activeCell="A1" sqref="A1"/>
    </sheetView>
  </sheetViews>
  <sheetFormatPr defaultColWidth="8.85185185185185" defaultRowHeight="15" customHeight="1" outlineLevelCol="7"/>
  <cols>
    <col min="1" max="1" width="36" customWidth="1"/>
    <col min="2" max="2" width="19.712962962963" customWidth="1"/>
    <col min="3" max="3" width="33.2777777777778" customWidth="1"/>
    <col min="4" max="4" width="34.712962962963" customWidth="1"/>
    <col min="5" max="5" width="14.4259259259259" customWidth="1"/>
    <col min="6" max="6" width="17.1388888888889" customWidth="1"/>
    <col min="7" max="7" width="17.2777777777778" customWidth="1"/>
    <col min="8" max="8" width="28.2777777777778" customWidth="1"/>
  </cols>
  <sheetData>
    <row r="1" ht="18.75" customHeight="1" spans="1:8">
      <c r="A1" s="34"/>
      <c r="B1" s="34"/>
      <c r="C1" s="34"/>
      <c r="D1" s="34"/>
      <c r="E1" s="34"/>
      <c r="F1" s="34"/>
      <c r="G1" s="34"/>
      <c r="H1" s="35" t="s">
        <v>634</v>
      </c>
    </row>
    <row r="2" ht="30.75" customHeight="1" spans="1:8">
      <c r="A2" s="36" t="s">
        <v>635</v>
      </c>
      <c r="B2" s="36"/>
      <c r="C2" s="36"/>
      <c r="D2" s="36"/>
      <c r="E2" s="36"/>
      <c r="F2" s="36"/>
      <c r="G2" s="36"/>
      <c r="H2" s="36"/>
    </row>
    <row r="3" ht="18.75" customHeight="1" spans="1:8">
      <c r="A3" s="34" t="str">
        <f>"单位名称："&amp;"云南省阜外心血管病医院"</f>
        <v>单位名称：云南省阜外心血管病医院</v>
      </c>
      <c r="B3" s="34"/>
      <c r="C3" s="34"/>
      <c r="D3" s="34"/>
      <c r="E3" s="34"/>
      <c r="F3" s="34"/>
      <c r="G3" s="34"/>
      <c r="H3" s="34"/>
    </row>
    <row r="4" ht="18.75" customHeight="1" spans="1:8">
      <c r="A4" s="37" t="s">
        <v>134</v>
      </c>
      <c r="B4" s="37" t="s">
        <v>636</v>
      </c>
      <c r="C4" s="37" t="s">
        <v>637</v>
      </c>
      <c r="D4" s="37" t="s">
        <v>638</v>
      </c>
      <c r="E4" s="37" t="s">
        <v>639</v>
      </c>
      <c r="F4" s="37" t="s">
        <v>640</v>
      </c>
      <c r="G4" s="37"/>
      <c r="H4" s="37"/>
    </row>
    <row r="5" ht="18.75" customHeight="1" spans="1:8">
      <c r="A5" s="37"/>
      <c r="B5" s="37"/>
      <c r="C5" s="37"/>
      <c r="D5" s="37"/>
      <c r="E5" s="37"/>
      <c r="F5" s="37" t="s">
        <v>394</v>
      </c>
      <c r="G5" s="37" t="s">
        <v>641</v>
      </c>
      <c r="H5" s="37" t="s">
        <v>642</v>
      </c>
    </row>
    <row r="6" ht="18.75" customHeight="1" spans="1:8">
      <c r="A6" s="38" t="s">
        <v>116</v>
      </c>
      <c r="B6" s="38" t="s">
        <v>117</v>
      </c>
      <c r="C6" s="38" t="s">
        <v>118</v>
      </c>
      <c r="D6" s="38" t="s">
        <v>119</v>
      </c>
      <c r="E6" s="38" t="s">
        <v>120</v>
      </c>
      <c r="F6" s="38" t="s">
        <v>121</v>
      </c>
      <c r="G6" s="38" t="s">
        <v>643</v>
      </c>
      <c r="H6" s="38" t="s">
        <v>300</v>
      </c>
    </row>
    <row r="7" ht="30" customHeight="1" spans="1:8">
      <c r="A7" s="39" t="s">
        <v>46</v>
      </c>
      <c r="B7" s="39" t="s">
        <v>644</v>
      </c>
      <c r="C7" s="39" t="s">
        <v>429</v>
      </c>
      <c r="D7" s="39" t="s">
        <v>645</v>
      </c>
      <c r="E7" s="37" t="s">
        <v>402</v>
      </c>
      <c r="F7" s="40">
        <v>1</v>
      </c>
      <c r="G7" s="41">
        <v>10099900</v>
      </c>
      <c r="H7" s="41">
        <v>10099900</v>
      </c>
    </row>
    <row r="8" ht="30" customHeight="1" spans="1:8">
      <c r="A8" s="39" t="s">
        <v>46</v>
      </c>
      <c r="B8" s="39" t="s">
        <v>644</v>
      </c>
      <c r="C8" s="39" t="s">
        <v>646</v>
      </c>
      <c r="D8" s="39" t="s">
        <v>647</v>
      </c>
      <c r="E8" s="37" t="s">
        <v>402</v>
      </c>
      <c r="F8" s="40">
        <v>1</v>
      </c>
      <c r="G8" s="41">
        <v>2000000</v>
      </c>
      <c r="H8" s="41">
        <v>2000000</v>
      </c>
    </row>
    <row r="9" ht="30" customHeight="1" spans="1:8">
      <c r="A9" s="39" t="s">
        <v>46</v>
      </c>
      <c r="B9" s="39" t="s">
        <v>644</v>
      </c>
      <c r="C9" s="39" t="s">
        <v>646</v>
      </c>
      <c r="D9" s="39" t="s">
        <v>648</v>
      </c>
      <c r="E9" s="37" t="s">
        <v>478</v>
      </c>
      <c r="F9" s="40">
        <v>300</v>
      </c>
      <c r="G9" s="41">
        <v>8000</v>
      </c>
      <c r="H9" s="41">
        <v>2400000</v>
      </c>
    </row>
    <row r="10" ht="30" customHeight="1" spans="1:8">
      <c r="A10" s="39" t="s">
        <v>46</v>
      </c>
      <c r="B10" s="39" t="s">
        <v>644</v>
      </c>
      <c r="C10" s="39" t="s">
        <v>649</v>
      </c>
      <c r="D10" s="39" t="s">
        <v>650</v>
      </c>
      <c r="E10" s="37" t="s">
        <v>435</v>
      </c>
      <c r="F10" s="40">
        <v>59</v>
      </c>
      <c r="G10" s="41">
        <v>5600</v>
      </c>
      <c r="H10" s="41">
        <v>330400</v>
      </c>
    </row>
    <row r="11" ht="30" customHeight="1" spans="1:8">
      <c r="A11" s="39" t="s">
        <v>46</v>
      </c>
      <c r="B11" s="39" t="s">
        <v>644</v>
      </c>
      <c r="C11" s="39" t="s">
        <v>475</v>
      </c>
      <c r="D11" s="39" t="s">
        <v>651</v>
      </c>
      <c r="E11" s="37" t="s">
        <v>435</v>
      </c>
      <c r="F11" s="40">
        <v>45</v>
      </c>
      <c r="G11" s="41">
        <v>6000</v>
      </c>
      <c r="H11" s="41">
        <v>270000</v>
      </c>
    </row>
    <row r="12" ht="30" customHeight="1" spans="1:8">
      <c r="A12" s="39" t="s">
        <v>46</v>
      </c>
      <c r="B12" s="39" t="s">
        <v>644</v>
      </c>
      <c r="C12" s="39" t="s">
        <v>445</v>
      </c>
      <c r="D12" s="39" t="s">
        <v>652</v>
      </c>
      <c r="E12" s="37" t="s">
        <v>478</v>
      </c>
      <c r="F12" s="40">
        <v>2</v>
      </c>
      <c r="G12" s="41">
        <v>23500</v>
      </c>
      <c r="H12" s="41">
        <v>47000</v>
      </c>
    </row>
    <row r="13" ht="30" customHeight="1" spans="1:8">
      <c r="A13" s="39" t="s">
        <v>46</v>
      </c>
      <c r="B13" s="39" t="s">
        <v>644</v>
      </c>
      <c r="C13" s="39" t="s">
        <v>445</v>
      </c>
      <c r="D13" s="39" t="s">
        <v>517</v>
      </c>
      <c r="E13" s="37" t="s">
        <v>478</v>
      </c>
      <c r="F13" s="40">
        <v>14</v>
      </c>
      <c r="G13" s="41">
        <v>40000</v>
      </c>
      <c r="H13" s="41">
        <v>560000</v>
      </c>
    </row>
    <row r="14" ht="30" customHeight="1" spans="1:8">
      <c r="A14" s="39" t="s">
        <v>46</v>
      </c>
      <c r="B14" s="39" t="s">
        <v>644</v>
      </c>
      <c r="C14" s="39" t="s">
        <v>434</v>
      </c>
      <c r="D14" s="39" t="s">
        <v>653</v>
      </c>
      <c r="E14" s="37" t="s">
        <v>478</v>
      </c>
      <c r="F14" s="40">
        <v>4</v>
      </c>
      <c r="G14" s="41">
        <v>160000</v>
      </c>
      <c r="H14" s="41">
        <v>640000</v>
      </c>
    </row>
    <row r="15" ht="30" customHeight="1" spans="1:8">
      <c r="A15" s="39" t="s">
        <v>46</v>
      </c>
      <c r="B15" s="39" t="s">
        <v>644</v>
      </c>
      <c r="C15" s="39" t="s">
        <v>480</v>
      </c>
      <c r="D15" s="39" t="s">
        <v>479</v>
      </c>
      <c r="E15" s="37" t="s">
        <v>478</v>
      </c>
      <c r="F15" s="40">
        <v>4</v>
      </c>
      <c r="G15" s="41">
        <v>100000</v>
      </c>
      <c r="H15" s="41">
        <v>400000</v>
      </c>
    </row>
    <row r="16" ht="30" customHeight="1" spans="1:8">
      <c r="A16" s="39" t="s">
        <v>46</v>
      </c>
      <c r="B16" s="39" t="s">
        <v>644</v>
      </c>
      <c r="C16" s="39" t="s">
        <v>424</v>
      </c>
      <c r="D16" s="39" t="s">
        <v>654</v>
      </c>
      <c r="E16" s="37" t="s">
        <v>402</v>
      </c>
      <c r="F16" s="40">
        <v>1</v>
      </c>
      <c r="G16" s="41">
        <v>710000</v>
      </c>
      <c r="H16" s="41">
        <v>710000</v>
      </c>
    </row>
    <row r="17" ht="30" customHeight="1" spans="1:8">
      <c r="A17" s="39" t="s">
        <v>46</v>
      </c>
      <c r="B17" s="39" t="s">
        <v>644</v>
      </c>
      <c r="C17" s="39" t="s">
        <v>522</v>
      </c>
      <c r="D17" s="39" t="s">
        <v>521</v>
      </c>
      <c r="E17" s="37" t="s">
        <v>478</v>
      </c>
      <c r="F17" s="40">
        <v>2</v>
      </c>
      <c r="G17" s="41">
        <v>175000</v>
      </c>
      <c r="H17" s="41">
        <v>350000</v>
      </c>
    </row>
    <row r="18" ht="30" customHeight="1" spans="1:8">
      <c r="A18" s="39" t="s">
        <v>46</v>
      </c>
      <c r="B18" s="39" t="s">
        <v>644</v>
      </c>
      <c r="C18" s="39" t="s">
        <v>520</v>
      </c>
      <c r="D18" s="39" t="s">
        <v>655</v>
      </c>
      <c r="E18" s="37" t="s">
        <v>478</v>
      </c>
      <c r="F18" s="40">
        <v>1</v>
      </c>
      <c r="G18" s="41">
        <v>160000</v>
      </c>
      <c r="H18" s="41">
        <v>160000</v>
      </c>
    </row>
    <row r="19" ht="30" customHeight="1" spans="1:8">
      <c r="A19" s="39" t="s">
        <v>46</v>
      </c>
      <c r="B19" s="39" t="s">
        <v>644</v>
      </c>
      <c r="C19" s="39" t="s">
        <v>536</v>
      </c>
      <c r="D19" s="39" t="s">
        <v>656</v>
      </c>
      <c r="E19" s="37" t="s">
        <v>478</v>
      </c>
      <c r="F19" s="40">
        <v>2</v>
      </c>
      <c r="G19" s="41">
        <v>170000</v>
      </c>
      <c r="H19" s="41">
        <v>340000</v>
      </c>
    </row>
    <row r="20" ht="30" customHeight="1" spans="1:8">
      <c r="A20" s="39" t="s">
        <v>46</v>
      </c>
      <c r="B20" s="39" t="s">
        <v>644</v>
      </c>
      <c r="C20" s="39" t="s">
        <v>482</v>
      </c>
      <c r="D20" s="39" t="s">
        <v>657</v>
      </c>
      <c r="E20" s="37" t="s">
        <v>478</v>
      </c>
      <c r="F20" s="40">
        <v>1</v>
      </c>
      <c r="G20" s="41">
        <v>500000</v>
      </c>
      <c r="H20" s="41">
        <v>500000</v>
      </c>
    </row>
    <row r="21" ht="30" customHeight="1" spans="1:8">
      <c r="A21" s="39" t="s">
        <v>46</v>
      </c>
      <c r="B21" s="39" t="s">
        <v>644</v>
      </c>
      <c r="C21" s="39" t="s">
        <v>482</v>
      </c>
      <c r="D21" s="39" t="s">
        <v>658</v>
      </c>
      <c r="E21" s="37" t="s">
        <v>478</v>
      </c>
      <c r="F21" s="40">
        <v>1</v>
      </c>
      <c r="G21" s="41">
        <v>200000</v>
      </c>
      <c r="H21" s="41">
        <v>200000</v>
      </c>
    </row>
    <row r="22" ht="30" customHeight="1" spans="1:8">
      <c r="A22" s="39" t="s">
        <v>46</v>
      </c>
      <c r="B22" s="39" t="s">
        <v>644</v>
      </c>
      <c r="C22" s="39" t="s">
        <v>482</v>
      </c>
      <c r="D22" s="39" t="s">
        <v>659</v>
      </c>
      <c r="E22" s="37" t="s">
        <v>478</v>
      </c>
      <c r="F22" s="40">
        <v>1</v>
      </c>
      <c r="G22" s="41">
        <v>75000</v>
      </c>
      <c r="H22" s="41">
        <v>75000</v>
      </c>
    </row>
    <row r="23" ht="30" customHeight="1" spans="1:8">
      <c r="A23" s="39" t="s">
        <v>46</v>
      </c>
      <c r="B23" s="39" t="s">
        <v>644</v>
      </c>
      <c r="C23" s="39" t="s">
        <v>569</v>
      </c>
      <c r="D23" s="39" t="s">
        <v>660</v>
      </c>
      <c r="E23" s="37" t="s">
        <v>435</v>
      </c>
      <c r="F23" s="40">
        <v>5</v>
      </c>
      <c r="G23" s="41">
        <v>70000</v>
      </c>
      <c r="H23" s="41">
        <v>350000</v>
      </c>
    </row>
    <row r="24" ht="30" customHeight="1" spans="1:8">
      <c r="A24" s="39" t="s">
        <v>46</v>
      </c>
      <c r="B24" s="39" t="s">
        <v>644</v>
      </c>
      <c r="C24" s="39" t="s">
        <v>490</v>
      </c>
      <c r="D24" s="39" t="s">
        <v>661</v>
      </c>
      <c r="E24" s="37" t="s">
        <v>435</v>
      </c>
      <c r="F24" s="40">
        <v>10</v>
      </c>
      <c r="G24" s="41">
        <v>9000</v>
      </c>
      <c r="H24" s="41">
        <v>90000</v>
      </c>
    </row>
    <row r="25" ht="30" customHeight="1" spans="1:8">
      <c r="A25" s="39" t="s">
        <v>46</v>
      </c>
      <c r="B25" s="39" t="s">
        <v>644</v>
      </c>
      <c r="C25" s="39" t="s">
        <v>490</v>
      </c>
      <c r="D25" s="39" t="s">
        <v>662</v>
      </c>
      <c r="E25" s="37" t="s">
        <v>435</v>
      </c>
      <c r="F25" s="40">
        <v>8</v>
      </c>
      <c r="G25" s="41">
        <v>8600</v>
      </c>
      <c r="H25" s="41">
        <v>68800</v>
      </c>
    </row>
    <row r="26" ht="30" customHeight="1" spans="1:8">
      <c r="A26" s="39" t="s">
        <v>46</v>
      </c>
      <c r="B26" s="39" t="s">
        <v>644</v>
      </c>
      <c r="C26" s="39" t="s">
        <v>516</v>
      </c>
      <c r="D26" s="39" t="s">
        <v>515</v>
      </c>
      <c r="E26" s="37" t="s">
        <v>402</v>
      </c>
      <c r="F26" s="40">
        <v>1</v>
      </c>
      <c r="G26" s="41">
        <v>4828000</v>
      </c>
      <c r="H26" s="41">
        <v>4828000</v>
      </c>
    </row>
    <row r="27" ht="30" customHeight="1" spans="1:8">
      <c r="A27" s="39" t="s">
        <v>46</v>
      </c>
      <c r="B27" s="39" t="s">
        <v>644</v>
      </c>
      <c r="C27" s="39" t="s">
        <v>516</v>
      </c>
      <c r="D27" s="39" t="s">
        <v>663</v>
      </c>
      <c r="E27" s="37" t="s">
        <v>402</v>
      </c>
      <c r="F27" s="40">
        <v>1</v>
      </c>
      <c r="G27" s="41">
        <v>3000000</v>
      </c>
      <c r="H27" s="41">
        <v>3000000</v>
      </c>
    </row>
    <row r="28" ht="30" customHeight="1" spans="1:8">
      <c r="A28" s="39" t="s">
        <v>46</v>
      </c>
      <c r="B28" s="39" t="s">
        <v>644</v>
      </c>
      <c r="C28" s="39" t="s">
        <v>563</v>
      </c>
      <c r="D28" s="39" t="s">
        <v>664</v>
      </c>
      <c r="E28" s="37" t="s">
        <v>430</v>
      </c>
      <c r="F28" s="40">
        <v>1</v>
      </c>
      <c r="G28" s="41">
        <v>1500</v>
      </c>
      <c r="H28" s="41">
        <v>1500</v>
      </c>
    </row>
    <row r="29" ht="30" customHeight="1" spans="1:8">
      <c r="A29" s="39" t="s">
        <v>46</v>
      </c>
      <c r="B29" s="39" t="s">
        <v>644</v>
      </c>
      <c r="C29" s="39" t="s">
        <v>484</v>
      </c>
      <c r="D29" s="39" t="s">
        <v>665</v>
      </c>
      <c r="E29" s="37" t="s">
        <v>478</v>
      </c>
      <c r="F29" s="40">
        <v>10</v>
      </c>
      <c r="G29" s="41">
        <v>3000</v>
      </c>
      <c r="H29" s="41">
        <v>30000</v>
      </c>
    </row>
    <row r="30" ht="30" customHeight="1" spans="1:8">
      <c r="A30" s="39" t="s">
        <v>46</v>
      </c>
      <c r="B30" s="39" t="s">
        <v>644</v>
      </c>
      <c r="C30" s="39" t="s">
        <v>484</v>
      </c>
      <c r="D30" s="39" t="s">
        <v>666</v>
      </c>
      <c r="E30" s="37" t="s">
        <v>402</v>
      </c>
      <c r="F30" s="40">
        <v>1</v>
      </c>
      <c r="G30" s="41">
        <v>135000</v>
      </c>
      <c r="H30" s="41">
        <v>135000</v>
      </c>
    </row>
    <row r="31" ht="30" customHeight="1" spans="1:8">
      <c r="A31" s="39" t="s">
        <v>46</v>
      </c>
      <c r="B31" s="39" t="s">
        <v>644</v>
      </c>
      <c r="C31" s="39" t="s">
        <v>432</v>
      </c>
      <c r="D31" s="39" t="s">
        <v>667</v>
      </c>
      <c r="E31" s="37" t="s">
        <v>435</v>
      </c>
      <c r="F31" s="40">
        <v>1</v>
      </c>
      <c r="G31" s="41">
        <v>40000</v>
      </c>
      <c r="H31" s="41">
        <v>40000</v>
      </c>
    </row>
    <row r="32" ht="30" customHeight="1" spans="1:8">
      <c r="A32" s="39" t="s">
        <v>46</v>
      </c>
      <c r="B32" s="39" t="s">
        <v>644</v>
      </c>
      <c r="C32" s="39" t="s">
        <v>432</v>
      </c>
      <c r="D32" s="39" t="s">
        <v>668</v>
      </c>
      <c r="E32" s="37" t="s">
        <v>478</v>
      </c>
      <c r="F32" s="40">
        <v>1</v>
      </c>
      <c r="G32" s="41">
        <v>10000</v>
      </c>
      <c r="H32" s="41">
        <v>10000</v>
      </c>
    </row>
    <row r="33" ht="30" customHeight="1" spans="1:8">
      <c r="A33" s="39" t="s">
        <v>46</v>
      </c>
      <c r="B33" s="39" t="s">
        <v>644</v>
      </c>
      <c r="C33" s="39" t="s">
        <v>422</v>
      </c>
      <c r="D33" s="39" t="s">
        <v>669</v>
      </c>
      <c r="E33" s="37" t="s">
        <v>435</v>
      </c>
      <c r="F33" s="40">
        <v>6</v>
      </c>
      <c r="G33" s="41">
        <v>3000</v>
      </c>
      <c r="H33" s="41">
        <v>18000</v>
      </c>
    </row>
    <row r="34" ht="30" customHeight="1" spans="1:8">
      <c r="A34" s="39" t="s">
        <v>46</v>
      </c>
      <c r="B34" s="39" t="s">
        <v>644</v>
      </c>
      <c r="C34" s="39" t="s">
        <v>422</v>
      </c>
      <c r="D34" s="39" t="s">
        <v>670</v>
      </c>
      <c r="E34" s="37" t="s">
        <v>435</v>
      </c>
      <c r="F34" s="40">
        <v>12</v>
      </c>
      <c r="G34" s="41">
        <v>3000</v>
      </c>
      <c r="H34" s="41">
        <v>36000</v>
      </c>
    </row>
    <row r="35" ht="30" customHeight="1" spans="1:8">
      <c r="A35" s="39" t="s">
        <v>46</v>
      </c>
      <c r="B35" s="39" t="s">
        <v>644</v>
      </c>
      <c r="C35" s="39" t="s">
        <v>414</v>
      </c>
      <c r="D35" s="39" t="s">
        <v>671</v>
      </c>
      <c r="E35" s="37" t="s">
        <v>435</v>
      </c>
      <c r="F35" s="40">
        <v>1</v>
      </c>
      <c r="G35" s="41">
        <v>25000</v>
      </c>
      <c r="H35" s="41">
        <v>25000</v>
      </c>
    </row>
    <row r="36" ht="30" customHeight="1" spans="1:8">
      <c r="A36" s="39" t="s">
        <v>46</v>
      </c>
      <c r="B36" s="39" t="s">
        <v>644</v>
      </c>
      <c r="C36" s="39" t="s">
        <v>461</v>
      </c>
      <c r="D36" s="39" t="s">
        <v>460</v>
      </c>
      <c r="E36" s="37" t="s">
        <v>435</v>
      </c>
      <c r="F36" s="40">
        <v>1</v>
      </c>
      <c r="G36" s="41">
        <v>2150</v>
      </c>
      <c r="H36" s="41">
        <v>2150</v>
      </c>
    </row>
    <row r="37" ht="30" customHeight="1" spans="1:8">
      <c r="A37" s="39" t="s">
        <v>46</v>
      </c>
      <c r="B37" s="39" t="s">
        <v>644</v>
      </c>
      <c r="C37" s="39" t="s">
        <v>512</v>
      </c>
      <c r="D37" s="39" t="s">
        <v>672</v>
      </c>
      <c r="E37" s="37" t="s">
        <v>435</v>
      </c>
      <c r="F37" s="40">
        <v>6</v>
      </c>
      <c r="G37" s="41">
        <v>2500</v>
      </c>
      <c r="H37" s="41">
        <v>15000</v>
      </c>
    </row>
    <row r="38" ht="30" customHeight="1" spans="1:8">
      <c r="A38" s="39" t="s">
        <v>46</v>
      </c>
      <c r="B38" s="39" t="s">
        <v>644</v>
      </c>
      <c r="C38" s="39" t="s">
        <v>512</v>
      </c>
      <c r="D38" s="39" t="s">
        <v>673</v>
      </c>
      <c r="E38" s="37" t="s">
        <v>435</v>
      </c>
      <c r="F38" s="40">
        <v>1</v>
      </c>
      <c r="G38" s="41">
        <v>5000</v>
      </c>
      <c r="H38" s="41">
        <v>5000</v>
      </c>
    </row>
    <row r="39" ht="30" customHeight="1" spans="1:8">
      <c r="A39" s="39" t="s">
        <v>46</v>
      </c>
      <c r="B39" s="39" t="s">
        <v>644</v>
      </c>
      <c r="C39" s="39" t="s">
        <v>401</v>
      </c>
      <c r="D39" s="39" t="s">
        <v>674</v>
      </c>
      <c r="E39" s="37" t="s">
        <v>435</v>
      </c>
      <c r="F39" s="40">
        <v>1</v>
      </c>
      <c r="G39" s="41">
        <v>12000</v>
      </c>
      <c r="H39" s="41">
        <v>12000</v>
      </c>
    </row>
    <row r="40" ht="30" customHeight="1" spans="1:8">
      <c r="A40" s="39" t="s">
        <v>46</v>
      </c>
      <c r="B40" s="39" t="s">
        <v>644</v>
      </c>
      <c r="C40" s="39" t="s">
        <v>540</v>
      </c>
      <c r="D40" s="39" t="s">
        <v>675</v>
      </c>
      <c r="E40" s="37" t="s">
        <v>435</v>
      </c>
      <c r="F40" s="40">
        <v>7</v>
      </c>
      <c r="G40" s="41">
        <v>40000</v>
      </c>
      <c r="H40" s="41">
        <v>280000</v>
      </c>
    </row>
    <row r="41" ht="30" customHeight="1" spans="1:8">
      <c r="A41" s="39" t="s">
        <v>46</v>
      </c>
      <c r="B41" s="39" t="s">
        <v>644</v>
      </c>
      <c r="C41" s="39" t="s">
        <v>427</v>
      </c>
      <c r="D41" s="39" t="s">
        <v>676</v>
      </c>
      <c r="E41" s="37" t="s">
        <v>478</v>
      </c>
      <c r="F41" s="40">
        <v>3</v>
      </c>
      <c r="G41" s="41">
        <v>1800</v>
      </c>
      <c r="H41" s="41">
        <v>5400</v>
      </c>
    </row>
    <row r="42" ht="30" customHeight="1" spans="1:8">
      <c r="A42" s="39" t="s">
        <v>46</v>
      </c>
      <c r="B42" s="39" t="s">
        <v>644</v>
      </c>
      <c r="C42" s="39" t="s">
        <v>514</v>
      </c>
      <c r="D42" s="39" t="s">
        <v>677</v>
      </c>
      <c r="E42" s="37" t="s">
        <v>435</v>
      </c>
      <c r="F42" s="40">
        <v>6</v>
      </c>
      <c r="G42" s="41">
        <v>3000</v>
      </c>
      <c r="H42" s="41">
        <v>18000</v>
      </c>
    </row>
    <row r="43" ht="30" customHeight="1" spans="1:8">
      <c r="A43" s="39" t="s">
        <v>46</v>
      </c>
      <c r="B43" s="39" t="s">
        <v>644</v>
      </c>
      <c r="C43" s="39" t="s">
        <v>514</v>
      </c>
      <c r="D43" s="39" t="s">
        <v>678</v>
      </c>
      <c r="E43" s="37" t="s">
        <v>435</v>
      </c>
      <c r="F43" s="40">
        <v>4</v>
      </c>
      <c r="G43" s="41">
        <v>2950</v>
      </c>
      <c r="H43" s="41">
        <v>11800</v>
      </c>
    </row>
    <row r="44" ht="30" customHeight="1" spans="1:8">
      <c r="A44" s="39" t="s">
        <v>46</v>
      </c>
      <c r="B44" s="39" t="s">
        <v>644</v>
      </c>
      <c r="C44" s="39" t="s">
        <v>506</v>
      </c>
      <c r="D44" s="39" t="s">
        <v>679</v>
      </c>
      <c r="E44" s="37" t="s">
        <v>478</v>
      </c>
      <c r="F44" s="40">
        <v>4</v>
      </c>
      <c r="G44" s="41">
        <v>7500</v>
      </c>
      <c r="H44" s="41">
        <v>30000</v>
      </c>
    </row>
    <row r="45" ht="30" customHeight="1" spans="1:8">
      <c r="A45" s="39" t="s">
        <v>46</v>
      </c>
      <c r="B45" s="39" t="s">
        <v>644</v>
      </c>
      <c r="C45" s="39" t="s">
        <v>508</v>
      </c>
      <c r="D45" s="39" t="s">
        <v>680</v>
      </c>
      <c r="E45" s="37" t="s">
        <v>435</v>
      </c>
      <c r="F45" s="40">
        <v>3</v>
      </c>
      <c r="G45" s="41">
        <v>1000</v>
      </c>
      <c r="H45" s="41">
        <v>3000</v>
      </c>
    </row>
    <row r="46" ht="30" customHeight="1" spans="1:8">
      <c r="A46" s="39" t="s">
        <v>46</v>
      </c>
      <c r="B46" s="39" t="s">
        <v>644</v>
      </c>
      <c r="C46" s="39" t="s">
        <v>508</v>
      </c>
      <c r="D46" s="39" t="s">
        <v>507</v>
      </c>
      <c r="E46" s="37" t="s">
        <v>435</v>
      </c>
      <c r="F46" s="40">
        <v>1</v>
      </c>
      <c r="G46" s="41">
        <v>1000</v>
      </c>
      <c r="H46" s="41">
        <v>1000</v>
      </c>
    </row>
    <row r="47" ht="30" customHeight="1" spans="1:8">
      <c r="A47" s="39" t="s">
        <v>46</v>
      </c>
      <c r="B47" s="39" t="s">
        <v>644</v>
      </c>
      <c r="C47" s="39" t="s">
        <v>542</v>
      </c>
      <c r="D47" s="39" t="s">
        <v>541</v>
      </c>
      <c r="E47" s="37" t="s">
        <v>543</v>
      </c>
      <c r="F47" s="40">
        <v>3</v>
      </c>
      <c r="G47" s="41">
        <v>1000000</v>
      </c>
      <c r="H47" s="41">
        <v>3000000</v>
      </c>
    </row>
    <row r="48" ht="30" customHeight="1" spans="1:8">
      <c r="A48" s="39" t="s">
        <v>46</v>
      </c>
      <c r="B48" s="39" t="s">
        <v>644</v>
      </c>
      <c r="C48" s="39" t="s">
        <v>502</v>
      </c>
      <c r="D48" s="39" t="s">
        <v>681</v>
      </c>
      <c r="E48" s="37" t="s">
        <v>478</v>
      </c>
      <c r="F48" s="40">
        <v>1</v>
      </c>
      <c r="G48" s="41">
        <v>1500000</v>
      </c>
      <c r="H48" s="41">
        <v>1500000</v>
      </c>
    </row>
    <row r="49" ht="30" customHeight="1" spans="1:8">
      <c r="A49" s="39" t="s">
        <v>46</v>
      </c>
      <c r="B49" s="39" t="s">
        <v>644</v>
      </c>
      <c r="C49" s="39" t="s">
        <v>682</v>
      </c>
      <c r="D49" s="39" t="s">
        <v>683</v>
      </c>
      <c r="E49" s="37" t="s">
        <v>478</v>
      </c>
      <c r="F49" s="40">
        <v>2</v>
      </c>
      <c r="G49" s="41">
        <v>20000</v>
      </c>
      <c r="H49" s="41">
        <v>40000</v>
      </c>
    </row>
    <row r="50" ht="30" customHeight="1" spans="1:8">
      <c r="A50" s="39" t="s">
        <v>46</v>
      </c>
      <c r="B50" s="39" t="s">
        <v>644</v>
      </c>
      <c r="C50" s="39" t="s">
        <v>410</v>
      </c>
      <c r="D50" s="39" t="s">
        <v>409</v>
      </c>
      <c r="E50" s="37" t="s">
        <v>435</v>
      </c>
      <c r="F50" s="40">
        <v>2</v>
      </c>
      <c r="G50" s="41">
        <v>1550</v>
      </c>
      <c r="H50" s="41">
        <v>3100</v>
      </c>
    </row>
    <row r="51" ht="30" customHeight="1" spans="1:8">
      <c r="A51" s="39" t="s">
        <v>46</v>
      </c>
      <c r="B51" s="39" t="s">
        <v>644</v>
      </c>
      <c r="C51" s="39" t="s">
        <v>410</v>
      </c>
      <c r="D51" s="39" t="s">
        <v>684</v>
      </c>
      <c r="E51" s="37" t="s">
        <v>478</v>
      </c>
      <c r="F51" s="40">
        <v>2</v>
      </c>
      <c r="G51" s="41">
        <v>1100</v>
      </c>
      <c r="H51" s="41">
        <v>2200</v>
      </c>
    </row>
    <row r="52" ht="30" customHeight="1" spans="1:8">
      <c r="A52" s="39" t="s">
        <v>46</v>
      </c>
      <c r="B52" s="39" t="s">
        <v>644</v>
      </c>
      <c r="C52" s="39" t="s">
        <v>420</v>
      </c>
      <c r="D52" s="39" t="s">
        <v>685</v>
      </c>
      <c r="E52" s="37" t="s">
        <v>478</v>
      </c>
      <c r="F52" s="40">
        <v>1</v>
      </c>
      <c r="G52" s="41">
        <v>5000000</v>
      </c>
      <c r="H52" s="41">
        <v>5000000</v>
      </c>
    </row>
    <row r="53" ht="30" customHeight="1" spans="1:8">
      <c r="A53" s="39" t="s">
        <v>46</v>
      </c>
      <c r="B53" s="39" t="s">
        <v>644</v>
      </c>
      <c r="C53" s="39" t="s">
        <v>418</v>
      </c>
      <c r="D53" s="39" t="s">
        <v>686</v>
      </c>
      <c r="E53" s="37" t="s">
        <v>435</v>
      </c>
      <c r="F53" s="40">
        <v>3</v>
      </c>
      <c r="G53" s="41">
        <v>1500</v>
      </c>
      <c r="H53" s="41">
        <v>4500</v>
      </c>
    </row>
    <row r="54" ht="30" customHeight="1" spans="1:8">
      <c r="A54" s="39" t="s">
        <v>46</v>
      </c>
      <c r="B54" s="39" t="s">
        <v>644</v>
      </c>
      <c r="C54" s="39" t="s">
        <v>453</v>
      </c>
      <c r="D54" s="39" t="s">
        <v>687</v>
      </c>
      <c r="E54" s="37" t="s">
        <v>478</v>
      </c>
      <c r="F54" s="40">
        <v>1</v>
      </c>
      <c r="G54" s="41">
        <v>6000000</v>
      </c>
      <c r="H54" s="41">
        <v>6000000</v>
      </c>
    </row>
    <row r="55" ht="30" customHeight="1" spans="1:8">
      <c r="A55" s="39" t="s">
        <v>46</v>
      </c>
      <c r="B55" s="39" t="s">
        <v>644</v>
      </c>
      <c r="C55" s="39" t="s">
        <v>688</v>
      </c>
      <c r="D55" s="39" t="s">
        <v>689</v>
      </c>
      <c r="E55" s="37" t="s">
        <v>402</v>
      </c>
      <c r="F55" s="40">
        <v>1</v>
      </c>
      <c r="G55" s="41">
        <v>213000</v>
      </c>
      <c r="H55" s="41">
        <v>213000</v>
      </c>
    </row>
    <row r="56" ht="30" customHeight="1" spans="1:8">
      <c r="A56" s="39" t="s">
        <v>46</v>
      </c>
      <c r="B56" s="39" t="s">
        <v>644</v>
      </c>
      <c r="C56" s="39" t="s">
        <v>459</v>
      </c>
      <c r="D56" s="39" t="s">
        <v>690</v>
      </c>
      <c r="E56" s="37" t="s">
        <v>402</v>
      </c>
      <c r="F56" s="40">
        <v>1</v>
      </c>
      <c r="G56" s="41">
        <v>660000</v>
      </c>
      <c r="H56" s="41">
        <v>660000</v>
      </c>
    </row>
    <row r="57" ht="30" customHeight="1" spans="1:8">
      <c r="A57" s="39" t="s">
        <v>46</v>
      </c>
      <c r="B57" s="39" t="s">
        <v>644</v>
      </c>
      <c r="C57" s="39" t="s">
        <v>459</v>
      </c>
      <c r="D57" s="39" t="s">
        <v>691</v>
      </c>
      <c r="E57" s="37" t="s">
        <v>435</v>
      </c>
      <c r="F57" s="40">
        <v>6</v>
      </c>
      <c r="G57" s="41">
        <v>800</v>
      </c>
      <c r="H57" s="41">
        <v>4800</v>
      </c>
    </row>
    <row r="58" ht="30" customHeight="1" spans="1:8">
      <c r="A58" s="39" t="s">
        <v>46</v>
      </c>
      <c r="B58" s="39" t="s">
        <v>644</v>
      </c>
      <c r="C58" s="39" t="s">
        <v>692</v>
      </c>
      <c r="D58" s="39" t="s">
        <v>693</v>
      </c>
      <c r="E58" s="37" t="s">
        <v>478</v>
      </c>
      <c r="F58" s="40">
        <v>1</v>
      </c>
      <c r="G58" s="41">
        <v>12000</v>
      </c>
      <c r="H58" s="41">
        <v>12000</v>
      </c>
    </row>
    <row r="59" ht="30" customHeight="1" spans="1:8">
      <c r="A59" s="39" t="s">
        <v>46</v>
      </c>
      <c r="B59" s="39" t="s">
        <v>644</v>
      </c>
      <c r="C59" s="39" t="s">
        <v>494</v>
      </c>
      <c r="D59" s="39" t="s">
        <v>694</v>
      </c>
      <c r="E59" s="37" t="s">
        <v>478</v>
      </c>
      <c r="F59" s="40">
        <v>1</v>
      </c>
      <c r="G59" s="41">
        <v>40000</v>
      </c>
      <c r="H59" s="41">
        <v>40000</v>
      </c>
    </row>
    <row r="60" ht="30" customHeight="1" spans="1:8">
      <c r="A60" s="39" t="s">
        <v>46</v>
      </c>
      <c r="B60" s="39" t="s">
        <v>644</v>
      </c>
      <c r="C60" s="39" t="s">
        <v>465</v>
      </c>
      <c r="D60" s="39" t="s">
        <v>695</v>
      </c>
      <c r="E60" s="37" t="s">
        <v>435</v>
      </c>
      <c r="F60" s="40">
        <v>3</v>
      </c>
      <c r="G60" s="41">
        <v>6000</v>
      </c>
      <c r="H60" s="41">
        <v>18000</v>
      </c>
    </row>
    <row r="61" ht="30" customHeight="1" spans="1:8">
      <c r="A61" s="39" t="s">
        <v>46</v>
      </c>
      <c r="B61" s="39" t="s">
        <v>644</v>
      </c>
      <c r="C61" s="39" t="s">
        <v>465</v>
      </c>
      <c r="D61" s="39" t="s">
        <v>696</v>
      </c>
      <c r="E61" s="37" t="s">
        <v>402</v>
      </c>
      <c r="F61" s="40">
        <v>1</v>
      </c>
      <c r="G61" s="41">
        <v>36000</v>
      </c>
      <c r="H61" s="41">
        <v>36000</v>
      </c>
    </row>
    <row r="62" ht="30" customHeight="1" spans="1:8">
      <c r="A62" s="39" t="s">
        <v>46</v>
      </c>
      <c r="B62" s="39" t="s">
        <v>644</v>
      </c>
      <c r="C62" s="39" t="s">
        <v>697</v>
      </c>
      <c r="D62" s="39" t="s">
        <v>698</v>
      </c>
      <c r="E62" s="37" t="s">
        <v>478</v>
      </c>
      <c r="F62" s="40">
        <v>4</v>
      </c>
      <c r="G62" s="41">
        <v>160000</v>
      </c>
      <c r="H62" s="41">
        <v>640000</v>
      </c>
    </row>
    <row r="63" ht="30" customHeight="1" spans="1:8">
      <c r="A63" s="39" t="s">
        <v>46</v>
      </c>
      <c r="B63" s="39" t="s">
        <v>644</v>
      </c>
      <c r="C63" s="39" t="s">
        <v>463</v>
      </c>
      <c r="D63" s="39" t="s">
        <v>699</v>
      </c>
      <c r="E63" s="37" t="s">
        <v>435</v>
      </c>
      <c r="F63" s="40">
        <v>4</v>
      </c>
      <c r="G63" s="41">
        <v>14000</v>
      </c>
      <c r="H63" s="41">
        <v>56000</v>
      </c>
    </row>
    <row r="64" ht="30" customHeight="1" spans="1:8">
      <c r="A64" s="39" t="s">
        <v>46</v>
      </c>
      <c r="B64" s="39" t="s">
        <v>644</v>
      </c>
      <c r="C64" s="39" t="s">
        <v>524</v>
      </c>
      <c r="D64" s="39" t="s">
        <v>487</v>
      </c>
      <c r="E64" s="37" t="s">
        <v>478</v>
      </c>
      <c r="F64" s="40">
        <v>1</v>
      </c>
      <c r="G64" s="41">
        <v>47500</v>
      </c>
      <c r="H64" s="41">
        <v>47500</v>
      </c>
    </row>
    <row r="65" ht="30" customHeight="1" spans="1:8">
      <c r="A65" s="39" t="s">
        <v>46</v>
      </c>
      <c r="B65" s="39" t="s">
        <v>644</v>
      </c>
      <c r="C65" s="39" t="s">
        <v>524</v>
      </c>
      <c r="D65" s="39" t="s">
        <v>487</v>
      </c>
      <c r="E65" s="37" t="s">
        <v>402</v>
      </c>
      <c r="F65" s="40">
        <v>1</v>
      </c>
      <c r="G65" s="41">
        <v>11000</v>
      </c>
      <c r="H65" s="41">
        <v>11000</v>
      </c>
    </row>
    <row r="66" ht="30" customHeight="1" spans="1:8">
      <c r="A66" s="39" t="s">
        <v>46</v>
      </c>
      <c r="B66" s="39" t="s">
        <v>644</v>
      </c>
      <c r="C66" s="39" t="s">
        <v>496</v>
      </c>
      <c r="D66" s="39" t="s">
        <v>700</v>
      </c>
      <c r="E66" s="37" t="s">
        <v>402</v>
      </c>
      <c r="F66" s="40">
        <v>1</v>
      </c>
      <c r="G66" s="41">
        <v>2000000</v>
      </c>
      <c r="H66" s="41">
        <v>2000000</v>
      </c>
    </row>
    <row r="67" ht="30" customHeight="1" spans="1:8">
      <c r="A67" s="39" t="s">
        <v>46</v>
      </c>
      <c r="B67" s="39" t="s">
        <v>644</v>
      </c>
      <c r="C67" s="39" t="s">
        <v>496</v>
      </c>
      <c r="D67" s="39" t="s">
        <v>701</v>
      </c>
      <c r="E67" s="37" t="s">
        <v>402</v>
      </c>
      <c r="F67" s="40">
        <v>1</v>
      </c>
      <c r="G67" s="41">
        <v>3469260</v>
      </c>
      <c r="H67" s="41">
        <v>3469260</v>
      </c>
    </row>
    <row r="68" ht="30" customHeight="1" spans="1:8">
      <c r="A68" s="39" t="s">
        <v>46</v>
      </c>
      <c r="B68" s="39" t="s">
        <v>644</v>
      </c>
      <c r="C68" s="39" t="s">
        <v>496</v>
      </c>
      <c r="D68" s="39" t="s">
        <v>702</v>
      </c>
      <c r="E68" s="37" t="s">
        <v>402</v>
      </c>
      <c r="F68" s="40">
        <v>1</v>
      </c>
      <c r="G68" s="41">
        <v>850000</v>
      </c>
      <c r="H68" s="41">
        <v>850000</v>
      </c>
    </row>
    <row r="69" ht="30" customHeight="1" spans="1:8">
      <c r="A69" s="39" t="s">
        <v>46</v>
      </c>
      <c r="B69" s="39" t="s">
        <v>644</v>
      </c>
      <c r="C69" s="39" t="s">
        <v>467</v>
      </c>
      <c r="D69" s="39" t="s">
        <v>703</v>
      </c>
      <c r="E69" s="37" t="s">
        <v>478</v>
      </c>
      <c r="F69" s="40">
        <v>16</v>
      </c>
      <c r="G69" s="41">
        <v>20000</v>
      </c>
      <c r="H69" s="41">
        <v>320000</v>
      </c>
    </row>
    <row r="70" ht="30" customHeight="1" spans="1:8">
      <c r="A70" s="39" t="s">
        <v>46</v>
      </c>
      <c r="B70" s="39" t="s">
        <v>644</v>
      </c>
      <c r="C70" s="39" t="s">
        <v>467</v>
      </c>
      <c r="D70" s="39" t="s">
        <v>704</v>
      </c>
      <c r="E70" s="37" t="s">
        <v>478</v>
      </c>
      <c r="F70" s="40">
        <v>4</v>
      </c>
      <c r="G70" s="41">
        <v>3000</v>
      </c>
      <c r="H70" s="41">
        <v>12000</v>
      </c>
    </row>
    <row r="71" ht="30" customHeight="1" spans="1:8">
      <c r="A71" s="39" t="s">
        <v>46</v>
      </c>
      <c r="B71" s="39" t="s">
        <v>644</v>
      </c>
      <c r="C71" s="39" t="s">
        <v>467</v>
      </c>
      <c r="D71" s="39" t="s">
        <v>705</v>
      </c>
      <c r="E71" s="37" t="s">
        <v>478</v>
      </c>
      <c r="F71" s="40">
        <v>2</v>
      </c>
      <c r="G71" s="41">
        <v>25000</v>
      </c>
      <c r="H71" s="41">
        <v>50000</v>
      </c>
    </row>
    <row r="72" ht="30" customHeight="1" spans="1:8">
      <c r="A72" s="39" t="s">
        <v>46</v>
      </c>
      <c r="B72" s="39" t="s">
        <v>644</v>
      </c>
      <c r="C72" s="39" t="s">
        <v>553</v>
      </c>
      <c r="D72" s="39" t="s">
        <v>706</v>
      </c>
      <c r="E72" s="37" t="s">
        <v>402</v>
      </c>
      <c r="F72" s="40">
        <v>1</v>
      </c>
      <c r="G72" s="41">
        <v>2840000</v>
      </c>
      <c r="H72" s="41">
        <v>2840000</v>
      </c>
    </row>
    <row r="73" ht="30" customHeight="1" spans="1:8">
      <c r="A73" s="39" t="s">
        <v>46</v>
      </c>
      <c r="B73" s="39" t="s">
        <v>644</v>
      </c>
      <c r="C73" s="39" t="s">
        <v>553</v>
      </c>
      <c r="D73" s="39" t="s">
        <v>707</v>
      </c>
      <c r="E73" s="37" t="s">
        <v>402</v>
      </c>
      <c r="F73" s="40">
        <v>1</v>
      </c>
      <c r="G73" s="41">
        <v>30200000</v>
      </c>
      <c r="H73" s="41">
        <v>30200000</v>
      </c>
    </row>
    <row r="74" ht="30" customHeight="1" spans="1:8">
      <c r="A74" s="39" t="s">
        <v>46</v>
      </c>
      <c r="B74" s="39" t="s">
        <v>644</v>
      </c>
      <c r="C74" s="39" t="s">
        <v>553</v>
      </c>
      <c r="D74" s="39" t="s">
        <v>708</v>
      </c>
      <c r="E74" s="37" t="s">
        <v>402</v>
      </c>
      <c r="F74" s="40">
        <v>1</v>
      </c>
      <c r="G74" s="41">
        <v>9690000</v>
      </c>
      <c r="H74" s="41">
        <v>9690000</v>
      </c>
    </row>
    <row r="75" ht="30" customHeight="1" spans="1:8">
      <c r="A75" s="39" t="s">
        <v>46</v>
      </c>
      <c r="B75" s="39" t="s">
        <v>644</v>
      </c>
      <c r="C75" s="39" t="s">
        <v>553</v>
      </c>
      <c r="D75" s="39" t="s">
        <v>709</v>
      </c>
      <c r="E75" s="37" t="s">
        <v>478</v>
      </c>
      <c r="F75" s="40">
        <v>2</v>
      </c>
      <c r="G75" s="41">
        <v>90000</v>
      </c>
      <c r="H75" s="41">
        <v>180000</v>
      </c>
    </row>
    <row r="76" ht="30" customHeight="1" spans="1:8">
      <c r="A76" s="39" t="s">
        <v>46</v>
      </c>
      <c r="B76" s="39" t="s">
        <v>644</v>
      </c>
      <c r="C76" s="39" t="s">
        <v>553</v>
      </c>
      <c r="D76" s="39" t="s">
        <v>710</v>
      </c>
      <c r="E76" s="37" t="s">
        <v>402</v>
      </c>
      <c r="F76" s="40">
        <v>1</v>
      </c>
      <c r="G76" s="41">
        <v>2733500</v>
      </c>
      <c r="H76" s="41">
        <v>2733500</v>
      </c>
    </row>
    <row r="77" ht="30" customHeight="1" spans="1:8">
      <c r="A77" s="39" t="s">
        <v>46</v>
      </c>
      <c r="B77" s="39" t="s">
        <v>644</v>
      </c>
      <c r="C77" s="39" t="s">
        <v>553</v>
      </c>
      <c r="D77" s="39" t="s">
        <v>711</v>
      </c>
      <c r="E77" s="37" t="s">
        <v>402</v>
      </c>
      <c r="F77" s="40">
        <v>1</v>
      </c>
      <c r="G77" s="41">
        <v>4535400</v>
      </c>
      <c r="H77" s="41">
        <v>4535400</v>
      </c>
    </row>
    <row r="78" ht="30" customHeight="1" spans="1:8">
      <c r="A78" s="39" t="s">
        <v>46</v>
      </c>
      <c r="B78" s="39" t="s">
        <v>644</v>
      </c>
      <c r="C78" s="39" t="s">
        <v>553</v>
      </c>
      <c r="D78" s="39" t="s">
        <v>712</v>
      </c>
      <c r="E78" s="37" t="s">
        <v>402</v>
      </c>
      <c r="F78" s="40">
        <v>1</v>
      </c>
      <c r="G78" s="41">
        <v>1710000</v>
      </c>
      <c r="H78" s="41">
        <v>1710000</v>
      </c>
    </row>
    <row r="79" ht="30" customHeight="1" spans="1:8">
      <c r="A79" s="39" t="s">
        <v>46</v>
      </c>
      <c r="B79" s="39" t="s">
        <v>644</v>
      </c>
      <c r="C79" s="39" t="s">
        <v>553</v>
      </c>
      <c r="D79" s="39" t="s">
        <v>713</v>
      </c>
      <c r="E79" s="37" t="s">
        <v>402</v>
      </c>
      <c r="F79" s="40">
        <v>1</v>
      </c>
      <c r="G79" s="41">
        <v>1500000</v>
      </c>
      <c r="H79" s="41">
        <v>1500000</v>
      </c>
    </row>
    <row r="80" ht="30" customHeight="1" spans="1:8">
      <c r="A80" s="39" t="s">
        <v>46</v>
      </c>
      <c r="B80" s="39" t="s">
        <v>644</v>
      </c>
      <c r="C80" s="39" t="s">
        <v>555</v>
      </c>
      <c r="D80" s="39" t="s">
        <v>714</v>
      </c>
      <c r="E80" s="37" t="s">
        <v>478</v>
      </c>
      <c r="F80" s="40">
        <v>1</v>
      </c>
      <c r="G80" s="41">
        <v>200000</v>
      </c>
      <c r="H80" s="41">
        <v>200000</v>
      </c>
    </row>
    <row r="81" ht="30" customHeight="1" spans="1:8">
      <c r="A81" s="39" t="s">
        <v>46</v>
      </c>
      <c r="B81" s="39" t="s">
        <v>644</v>
      </c>
      <c r="C81" s="39" t="s">
        <v>555</v>
      </c>
      <c r="D81" s="39" t="s">
        <v>715</v>
      </c>
      <c r="E81" s="37" t="s">
        <v>478</v>
      </c>
      <c r="F81" s="40">
        <v>5</v>
      </c>
      <c r="G81" s="41">
        <v>20000</v>
      </c>
      <c r="H81" s="41">
        <v>100000</v>
      </c>
    </row>
    <row r="82" ht="30" customHeight="1" spans="1:8">
      <c r="A82" s="39" t="s">
        <v>46</v>
      </c>
      <c r="B82" s="39" t="s">
        <v>644</v>
      </c>
      <c r="C82" s="39" t="s">
        <v>555</v>
      </c>
      <c r="D82" s="39" t="s">
        <v>716</v>
      </c>
      <c r="E82" s="37" t="s">
        <v>402</v>
      </c>
      <c r="F82" s="40">
        <v>1</v>
      </c>
      <c r="G82" s="41">
        <v>22100</v>
      </c>
      <c r="H82" s="41">
        <v>22100</v>
      </c>
    </row>
    <row r="83" ht="30" customHeight="1" spans="1:8">
      <c r="A83" s="39" t="s">
        <v>46</v>
      </c>
      <c r="B83" s="39" t="s">
        <v>644</v>
      </c>
      <c r="C83" s="39" t="s">
        <v>549</v>
      </c>
      <c r="D83" s="39" t="s">
        <v>717</v>
      </c>
      <c r="E83" s="37" t="s">
        <v>478</v>
      </c>
      <c r="F83" s="40">
        <v>1</v>
      </c>
      <c r="G83" s="41">
        <v>300000</v>
      </c>
      <c r="H83" s="41">
        <v>300000</v>
      </c>
    </row>
    <row r="84" ht="30" customHeight="1" spans="1:8">
      <c r="A84" s="39" t="s">
        <v>46</v>
      </c>
      <c r="B84" s="39" t="s">
        <v>644</v>
      </c>
      <c r="C84" s="39" t="s">
        <v>549</v>
      </c>
      <c r="D84" s="39" t="s">
        <v>718</v>
      </c>
      <c r="E84" s="37" t="s">
        <v>478</v>
      </c>
      <c r="F84" s="40">
        <v>4</v>
      </c>
      <c r="G84" s="41">
        <v>1275000</v>
      </c>
      <c r="H84" s="41">
        <v>5100000</v>
      </c>
    </row>
    <row r="85" ht="30" customHeight="1" spans="1:8">
      <c r="A85" s="39" t="s">
        <v>46</v>
      </c>
      <c r="B85" s="39" t="s">
        <v>644</v>
      </c>
      <c r="C85" s="39" t="s">
        <v>549</v>
      </c>
      <c r="D85" s="39" t="s">
        <v>719</v>
      </c>
      <c r="E85" s="37" t="s">
        <v>402</v>
      </c>
      <c r="F85" s="40">
        <v>1</v>
      </c>
      <c r="G85" s="41">
        <v>16880000</v>
      </c>
      <c r="H85" s="41">
        <v>16880000</v>
      </c>
    </row>
    <row r="86" ht="30" customHeight="1" spans="1:8">
      <c r="A86" s="39" t="s">
        <v>46</v>
      </c>
      <c r="B86" s="39" t="s">
        <v>644</v>
      </c>
      <c r="C86" s="39" t="s">
        <v>557</v>
      </c>
      <c r="D86" s="39" t="s">
        <v>720</v>
      </c>
      <c r="E86" s="37" t="s">
        <v>402</v>
      </c>
      <c r="F86" s="40">
        <v>1</v>
      </c>
      <c r="G86" s="41">
        <v>7210000</v>
      </c>
      <c r="H86" s="41">
        <v>7210000</v>
      </c>
    </row>
    <row r="87" ht="30" customHeight="1" spans="1:8">
      <c r="A87" s="39" t="s">
        <v>46</v>
      </c>
      <c r="B87" s="39" t="s">
        <v>644</v>
      </c>
      <c r="C87" s="39" t="s">
        <v>559</v>
      </c>
      <c r="D87" s="39" t="s">
        <v>721</v>
      </c>
      <c r="E87" s="37" t="s">
        <v>402</v>
      </c>
      <c r="F87" s="40">
        <v>1</v>
      </c>
      <c r="G87" s="41">
        <v>800000</v>
      </c>
      <c r="H87" s="41">
        <v>800000</v>
      </c>
    </row>
    <row r="88" ht="30" customHeight="1" spans="1:8">
      <c r="A88" s="39" t="s">
        <v>46</v>
      </c>
      <c r="B88" s="39" t="s">
        <v>644</v>
      </c>
      <c r="C88" s="39" t="s">
        <v>559</v>
      </c>
      <c r="D88" s="39" t="s">
        <v>722</v>
      </c>
      <c r="E88" s="37" t="s">
        <v>478</v>
      </c>
      <c r="F88" s="40">
        <v>2</v>
      </c>
      <c r="G88" s="41">
        <v>1024250</v>
      </c>
      <c r="H88" s="41">
        <v>2048500</v>
      </c>
    </row>
    <row r="89" ht="30" customHeight="1" spans="1:8">
      <c r="A89" s="39" t="s">
        <v>46</v>
      </c>
      <c r="B89" s="39" t="s">
        <v>644</v>
      </c>
      <c r="C89" s="39" t="s">
        <v>559</v>
      </c>
      <c r="D89" s="39" t="s">
        <v>723</v>
      </c>
      <c r="E89" s="37" t="s">
        <v>478</v>
      </c>
      <c r="F89" s="40">
        <v>2</v>
      </c>
      <c r="G89" s="41">
        <v>805000</v>
      </c>
      <c r="H89" s="41">
        <v>1610000</v>
      </c>
    </row>
    <row r="90" ht="30" customHeight="1" spans="1:8">
      <c r="A90" s="39" t="s">
        <v>46</v>
      </c>
      <c r="B90" s="39" t="s">
        <v>644</v>
      </c>
      <c r="C90" s="39" t="s">
        <v>559</v>
      </c>
      <c r="D90" s="39" t="s">
        <v>724</v>
      </c>
      <c r="E90" s="37" t="s">
        <v>478</v>
      </c>
      <c r="F90" s="40">
        <v>1</v>
      </c>
      <c r="G90" s="41">
        <v>5000</v>
      </c>
      <c r="H90" s="41">
        <v>5000</v>
      </c>
    </row>
    <row r="91" ht="30" customHeight="1" spans="1:8">
      <c r="A91" s="39" t="s">
        <v>46</v>
      </c>
      <c r="B91" s="39" t="s">
        <v>644</v>
      </c>
      <c r="C91" s="39" t="s">
        <v>528</v>
      </c>
      <c r="D91" s="39" t="s">
        <v>725</v>
      </c>
      <c r="E91" s="37" t="s">
        <v>402</v>
      </c>
      <c r="F91" s="40">
        <v>1</v>
      </c>
      <c r="G91" s="41">
        <v>70036000</v>
      </c>
      <c r="H91" s="41">
        <v>70036000</v>
      </c>
    </row>
    <row r="92" ht="30" customHeight="1" spans="1:8">
      <c r="A92" s="39" t="s">
        <v>46</v>
      </c>
      <c r="B92" s="39" t="s">
        <v>644</v>
      </c>
      <c r="C92" s="39" t="s">
        <v>528</v>
      </c>
      <c r="D92" s="39" t="s">
        <v>726</v>
      </c>
      <c r="E92" s="37" t="s">
        <v>478</v>
      </c>
      <c r="F92" s="40">
        <v>3</v>
      </c>
      <c r="G92" s="41">
        <v>320000</v>
      </c>
      <c r="H92" s="41">
        <v>960000</v>
      </c>
    </row>
    <row r="93" ht="30" customHeight="1" spans="1:8">
      <c r="A93" s="39" t="s">
        <v>46</v>
      </c>
      <c r="B93" s="39" t="s">
        <v>644</v>
      </c>
      <c r="C93" s="39" t="s">
        <v>528</v>
      </c>
      <c r="D93" s="39" t="s">
        <v>727</v>
      </c>
      <c r="E93" s="37" t="s">
        <v>402</v>
      </c>
      <c r="F93" s="40">
        <v>1</v>
      </c>
      <c r="G93" s="41">
        <v>4090000</v>
      </c>
      <c r="H93" s="41">
        <v>4090000</v>
      </c>
    </row>
    <row r="94" ht="30" customHeight="1" spans="1:8">
      <c r="A94" s="39" t="s">
        <v>46</v>
      </c>
      <c r="B94" s="39" t="s">
        <v>644</v>
      </c>
      <c r="C94" s="39" t="s">
        <v>528</v>
      </c>
      <c r="D94" s="39" t="s">
        <v>728</v>
      </c>
      <c r="E94" s="37" t="s">
        <v>402</v>
      </c>
      <c r="F94" s="40">
        <v>1</v>
      </c>
      <c r="G94" s="41">
        <v>958000</v>
      </c>
      <c r="H94" s="41">
        <v>958000</v>
      </c>
    </row>
    <row r="95" ht="30" customHeight="1" spans="1:8">
      <c r="A95" s="39" t="s">
        <v>46</v>
      </c>
      <c r="B95" s="39" t="s">
        <v>644</v>
      </c>
      <c r="C95" s="39" t="s">
        <v>528</v>
      </c>
      <c r="D95" s="39" t="s">
        <v>729</v>
      </c>
      <c r="E95" s="37" t="s">
        <v>478</v>
      </c>
      <c r="F95" s="40">
        <v>1</v>
      </c>
      <c r="G95" s="41">
        <v>75000</v>
      </c>
      <c r="H95" s="41">
        <v>75000</v>
      </c>
    </row>
    <row r="96" ht="30" customHeight="1" spans="1:8">
      <c r="A96" s="39" t="s">
        <v>46</v>
      </c>
      <c r="B96" s="39" t="s">
        <v>644</v>
      </c>
      <c r="C96" s="39" t="s">
        <v>567</v>
      </c>
      <c r="D96" s="39" t="s">
        <v>730</v>
      </c>
      <c r="E96" s="37" t="s">
        <v>478</v>
      </c>
      <c r="F96" s="40">
        <v>1</v>
      </c>
      <c r="G96" s="41">
        <v>50000</v>
      </c>
      <c r="H96" s="41">
        <v>50000</v>
      </c>
    </row>
    <row r="97" ht="30" customHeight="1" spans="1:8">
      <c r="A97" s="39" t="s">
        <v>46</v>
      </c>
      <c r="B97" s="39" t="s">
        <v>644</v>
      </c>
      <c r="C97" s="39" t="s">
        <v>731</v>
      </c>
      <c r="D97" s="39" t="s">
        <v>732</v>
      </c>
      <c r="E97" s="37" t="s">
        <v>402</v>
      </c>
      <c r="F97" s="40">
        <v>1</v>
      </c>
      <c r="G97" s="41">
        <v>80000000</v>
      </c>
      <c r="H97" s="41">
        <v>80000000</v>
      </c>
    </row>
    <row r="98" ht="30" customHeight="1" spans="1:8">
      <c r="A98" s="39" t="s">
        <v>46</v>
      </c>
      <c r="B98" s="39" t="s">
        <v>644</v>
      </c>
      <c r="C98" s="39" t="s">
        <v>731</v>
      </c>
      <c r="D98" s="39" t="s">
        <v>733</v>
      </c>
      <c r="E98" s="37" t="s">
        <v>478</v>
      </c>
      <c r="F98" s="40">
        <v>1</v>
      </c>
      <c r="G98" s="41">
        <v>8500000</v>
      </c>
      <c r="H98" s="41">
        <v>8500000</v>
      </c>
    </row>
    <row r="99" ht="30" customHeight="1" spans="1:8">
      <c r="A99" s="39" t="s">
        <v>46</v>
      </c>
      <c r="B99" s="39" t="s">
        <v>644</v>
      </c>
      <c r="C99" s="39" t="s">
        <v>731</v>
      </c>
      <c r="D99" s="39" t="s">
        <v>734</v>
      </c>
      <c r="E99" s="37" t="s">
        <v>478</v>
      </c>
      <c r="F99" s="40">
        <v>1</v>
      </c>
      <c r="G99" s="41">
        <v>1000000</v>
      </c>
      <c r="H99" s="41">
        <v>1000000</v>
      </c>
    </row>
    <row r="100" ht="30" customHeight="1" spans="1:8">
      <c r="A100" s="39" t="s">
        <v>46</v>
      </c>
      <c r="B100" s="39" t="s">
        <v>644</v>
      </c>
      <c r="C100" s="39" t="s">
        <v>439</v>
      </c>
      <c r="D100" s="39" t="s">
        <v>735</v>
      </c>
      <c r="E100" s="37" t="s">
        <v>478</v>
      </c>
      <c r="F100" s="40">
        <v>3</v>
      </c>
      <c r="G100" s="41">
        <v>300000</v>
      </c>
      <c r="H100" s="41">
        <v>900000</v>
      </c>
    </row>
    <row r="101" ht="30" customHeight="1" spans="1:8">
      <c r="A101" s="39" t="s">
        <v>46</v>
      </c>
      <c r="B101" s="39" t="s">
        <v>644</v>
      </c>
      <c r="C101" s="39" t="s">
        <v>561</v>
      </c>
      <c r="D101" s="39" t="s">
        <v>736</v>
      </c>
      <c r="E101" s="37" t="s">
        <v>402</v>
      </c>
      <c r="F101" s="40">
        <v>1</v>
      </c>
      <c r="G101" s="41">
        <v>632500</v>
      </c>
      <c r="H101" s="41">
        <v>632500</v>
      </c>
    </row>
    <row r="102" ht="30" customHeight="1" spans="1:8">
      <c r="A102" s="39" t="s">
        <v>46</v>
      </c>
      <c r="B102" s="39" t="s">
        <v>644</v>
      </c>
      <c r="C102" s="39" t="s">
        <v>457</v>
      </c>
      <c r="D102" s="39" t="s">
        <v>737</v>
      </c>
      <c r="E102" s="37" t="s">
        <v>478</v>
      </c>
      <c r="F102" s="40">
        <v>1</v>
      </c>
      <c r="G102" s="41">
        <v>75000</v>
      </c>
      <c r="H102" s="41">
        <v>75000</v>
      </c>
    </row>
    <row r="103" ht="30" customHeight="1" spans="1:8">
      <c r="A103" s="39" t="s">
        <v>46</v>
      </c>
      <c r="B103" s="39" t="s">
        <v>644</v>
      </c>
      <c r="C103" s="39" t="s">
        <v>457</v>
      </c>
      <c r="D103" s="39" t="s">
        <v>738</v>
      </c>
      <c r="E103" s="37" t="s">
        <v>402</v>
      </c>
      <c r="F103" s="40">
        <v>1</v>
      </c>
      <c r="G103" s="41">
        <v>13370000</v>
      </c>
      <c r="H103" s="41">
        <v>13370000</v>
      </c>
    </row>
    <row r="104" ht="30" customHeight="1" spans="1:8">
      <c r="A104" s="39" t="s">
        <v>46</v>
      </c>
      <c r="B104" s="39" t="s">
        <v>644</v>
      </c>
      <c r="C104" s="39" t="s">
        <v>457</v>
      </c>
      <c r="D104" s="39" t="s">
        <v>739</v>
      </c>
      <c r="E104" s="37" t="s">
        <v>402</v>
      </c>
      <c r="F104" s="40">
        <v>1</v>
      </c>
      <c r="G104" s="41">
        <v>261874200</v>
      </c>
      <c r="H104" s="41">
        <v>261874200</v>
      </c>
    </row>
    <row r="105" ht="30" customHeight="1" spans="1:8">
      <c r="A105" s="39" t="s">
        <v>46</v>
      </c>
      <c r="B105" s="39" t="s">
        <v>644</v>
      </c>
      <c r="C105" s="39" t="s">
        <v>457</v>
      </c>
      <c r="D105" s="39" t="s">
        <v>740</v>
      </c>
      <c r="E105" s="37" t="s">
        <v>402</v>
      </c>
      <c r="F105" s="40">
        <v>1</v>
      </c>
      <c r="G105" s="41">
        <v>45580000</v>
      </c>
      <c r="H105" s="41">
        <v>45580000</v>
      </c>
    </row>
    <row r="106" ht="30" customHeight="1" spans="1:8">
      <c r="A106" s="39" t="s">
        <v>46</v>
      </c>
      <c r="B106" s="39" t="s">
        <v>644</v>
      </c>
      <c r="C106" s="39" t="s">
        <v>457</v>
      </c>
      <c r="D106" s="39" t="s">
        <v>741</v>
      </c>
      <c r="E106" s="37" t="s">
        <v>402</v>
      </c>
      <c r="F106" s="40">
        <v>1</v>
      </c>
      <c r="G106" s="41">
        <v>590000</v>
      </c>
      <c r="H106" s="41">
        <v>590000</v>
      </c>
    </row>
    <row r="107" ht="30" customHeight="1" spans="1:8">
      <c r="A107" s="39" t="s">
        <v>46</v>
      </c>
      <c r="B107" s="39" t="s">
        <v>644</v>
      </c>
      <c r="C107" s="39" t="s">
        <v>457</v>
      </c>
      <c r="D107" s="39" t="s">
        <v>742</v>
      </c>
      <c r="E107" s="37" t="s">
        <v>402</v>
      </c>
      <c r="F107" s="40">
        <v>1</v>
      </c>
      <c r="G107" s="41">
        <v>1433400</v>
      </c>
      <c r="H107" s="41">
        <v>1433400</v>
      </c>
    </row>
    <row r="108" ht="30" customHeight="1" spans="1:8">
      <c r="A108" s="39" t="s">
        <v>46</v>
      </c>
      <c r="B108" s="39" t="s">
        <v>644</v>
      </c>
      <c r="C108" s="39" t="s">
        <v>538</v>
      </c>
      <c r="D108" s="39" t="s">
        <v>743</v>
      </c>
      <c r="E108" s="37" t="s">
        <v>478</v>
      </c>
      <c r="F108" s="40">
        <v>1</v>
      </c>
      <c r="G108" s="41">
        <v>1100000</v>
      </c>
      <c r="H108" s="41">
        <v>1100000</v>
      </c>
    </row>
    <row r="109" ht="30" customHeight="1" spans="1:8">
      <c r="A109" s="39" t="s">
        <v>46</v>
      </c>
      <c r="B109" s="39" t="s">
        <v>644</v>
      </c>
      <c r="C109" s="39" t="s">
        <v>538</v>
      </c>
      <c r="D109" s="39" t="s">
        <v>744</v>
      </c>
      <c r="E109" s="37" t="s">
        <v>478</v>
      </c>
      <c r="F109" s="40">
        <v>2</v>
      </c>
      <c r="G109" s="41">
        <v>1300000</v>
      </c>
      <c r="H109" s="41">
        <v>2600000</v>
      </c>
    </row>
    <row r="110" ht="30" customHeight="1" spans="1:8">
      <c r="A110" s="39" t="s">
        <v>46</v>
      </c>
      <c r="B110" s="39" t="s">
        <v>644</v>
      </c>
      <c r="C110" s="39" t="s">
        <v>538</v>
      </c>
      <c r="D110" s="39" t="s">
        <v>745</v>
      </c>
      <c r="E110" s="37" t="s">
        <v>478</v>
      </c>
      <c r="F110" s="40">
        <v>2</v>
      </c>
      <c r="G110" s="41">
        <v>400000</v>
      </c>
      <c r="H110" s="41">
        <v>800000</v>
      </c>
    </row>
    <row r="111" ht="30" customHeight="1" spans="1:8">
      <c r="A111" s="39" t="s">
        <v>46</v>
      </c>
      <c r="B111" s="39" t="s">
        <v>644</v>
      </c>
      <c r="C111" s="39" t="s">
        <v>510</v>
      </c>
      <c r="D111" s="39" t="s">
        <v>746</v>
      </c>
      <c r="E111" s="37" t="s">
        <v>478</v>
      </c>
      <c r="F111" s="40">
        <v>1</v>
      </c>
      <c r="G111" s="41">
        <v>2700000</v>
      </c>
      <c r="H111" s="41">
        <v>2700000</v>
      </c>
    </row>
    <row r="112" ht="30" customHeight="1" spans="1:8">
      <c r="A112" s="39" t="s">
        <v>46</v>
      </c>
      <c r="B112" s="39" t="s">
        <v>644</v>
      </c>
      <c r="C112" s="39" t="s">
        <v>510</v>
      </c>
      <c r="D112" s="39" t="s">
        <v>747</v>
      </c>
      <c r="E112" s="37" t="s">
        <v>478</v>
      </c>
      <c r="F112" s="40">
        <v>1</v>
      </c>
      <c r="G112" s="41">
        <v>120000</v>
      </c>
      <c r="H112" s="41">
        <v>120000</v>
      </c>
    </row>
    <row r="113" ht="30" customHeight="1" spans="1:8">
      <c r="A113" s="39" t="s">
        <v>46</v>
      </c>
      <c r="B113" s="39" t="s">
        <v>644</v>
      </c>
      <c r="C113" s="39" t="s">
        <v>510</v>
      </c>
      <c r="D113" s="39" t="s">
        <v>748</v>
      </c>
      <c r="E113" s="37" t="s">
        <v>478</v>
      </c>
      <c r="F113" s="40">
        <v>2</v>
      </c>
      <c r="G113" s="41">
        <v>2390000</v>
      </c>
      <c r="H113" s="41">
        <v>4780000</v>
      </c>
    </row>
    <row r="114" ht="30" customHeight="1" spans="1:8">
      <c r="A114" s="39" t="s">
        <v>46</v>
      </c>
      <c r="B114" s="39" t="s">
        <v>644</v>
      </c>
      <c r="C114" s="39" t="s">
        <v>510</v>
      </c>
      <c r="D114" s="39" t="s">
        <v>749</v>
      </c>
      <c r="E114" s="37" t="s">
        <v>478</v>
      </c>
      <c r="F114" s="40">
        <v>1</v>
      </c>
      <c r="G114" s="41">
        <v>2580000</v>
      </c>
      <c r="H114" s="41">
        <v>2580000</v>
      </c>
    </row>
    <row r="115" ht="30" customHeight="1" spans="1:8">
      <c r="A115" s="39" t="s">
        <v>46</v>
      </c>
      <c r="B115" s="39" t="s">
        <v>644</v>
      </c>
      <c r="C115" s="39" t="s">
        <v>510</v>
      </c>
      <c r="D115" s="39" t="s">
        <v>750</v>
      </c>
      <c r="E115" s="37" t="s">
        <v>478</v>
      </c>
      <c r="F115" s="40">
        <v>2</v>
      </c>
      <c r="G115" s="41">
        <v>392000</v>
      </c>
      <c r="H115" s="41">
        <v>784000</v>
      </c>
    </row>
    <row r="116" ht="30" customHeight="1" spans="1:8">
      <c r="A116" s="39" t="s">
        <v>46</v>
      </c>
      <c r="B116" s="39" t="s">
        <v>644</v>
      </c>
      <c r="C116" s="39" t="s">
        <v>751</v>
      </c>
      <c r="D116" s="39" t="s">
        <v>752</v>
      </c>
      <c r="E116" s="37" t="s">
        <v>478</v>
      </c>
      <c r="F116" s="40">
        <v>1</v>
      </c>
      <c r="G116" s="41">
        <v>597000</v>
      </c>
      <c r="H116" s="41">
        <v>597000</v>
      </c>
    </row>
    <row r="117" ht="30" customHeight="1" spans="1:8">
      <c r="A117" s="39" t="s">
        <v>46</v>
      </c>
      <c r="B117" s="39" t="s">
        <v>644</v>
      </c>
      <c r="C117" s="39" t="s">
        <v>751</v>
      </c>
      <c r="D117" s="39" t="s">
        <v>753</v>
      </c>
      <c r="E117" s="37" t="s">
        <v>478</v>
      </c>
      <c r="F117" s="40">
        <v>1</v>
      </c>
      <c r="G117" s="41">
        <v>66000</v>
      </c>
      <c r="H117" s="41">
        <v>66000</v>
      </c>
    </row>
    <row r="118" ht="30" customHeight="1" spans="1:8">
      <c r="A118" s="39" t="s">
        <v>46</v>
      </c>
      <c r="B118" s="39" t="s">
        <v>644</v>
      </c>
      <c r="C118" s="39" t="s">
        <v>498</v>
      </c>
      <c r="D118" s="39" t="s">
        <v>754</v>
      </c>
      <c r="E118" s="37" t="s">
        <v>402</v>
      </c>
      <c r="F118" s="40">
        <v>1</v>
      </c>
      <c r="G118" s="41">
        <v>140000</v>
      </c>
      <c r="H118" s="41">
        <v>140000</v>
      </c>
    </row>
    <row r="119" ht="30" customHeight="1" spans="1:8">
      <c r="A119" s="39" t="s">
        <v>46</v>
      </c>
      <c r="B119" s="39" t="s">
        <v>644</v>
      </c>
      <c r="C119" s="39" t="s">
        <v>443</v>
      </c>
      <c r="D119" s="39" t="s">
        <v>755</v>
      </c>
      <c r="E119" s="37" t="s">
        <v>478</v>
      </c>
      <c r="F119" s="40">
        <v>1</v>
      </c>
      <c r="G119" s="41">
        <v>20000</v>
      </c>
      <c r="H119" s="41">
        <v>20000</v>
      </c>
    </row>
    <row r="120" ht="30" customHeight="1" spans="1:8">
      <c r="A120" s="39" t="s">
        <v>46</v>
      </c>
      <c r="B120" s="39" t="s">
        <v>644</v>
      </c>
      <c r="C120" s="39" t="s">
        <v>443</v>
      </c>
      <c r="D120" s="39" t="s">
        <v>756</v>
      </c>
      <c r="E120" s="37" t="s">
        <v>478</v>
      </c>
      <c r="F120" s="40">
        <v>8</v>
      </c>
      <c r="G120" s="41">
        <v>45000</v>
      </c>
      <c r="H120" s="41">
        <v>360000</v>
      </c>
    </row>
    <row r="121" ht="30" customHeight="1" spans="1:8">
      <c r="A121" s="39" t="s">
        <v>46</v>
      </c>
      <c r="B121" s="39" t="s">
        <v>644</v>
      </c>
      <c r="C121" s="39" t="s">
        <v>443</v>
      </c>
      <c r="D121" s="39" t="s">
        <v>757</v>
      </c>
      <c r="E121" s="37" t="s">
        <v>402</v>
      </c>
      <c r="F121" s="40">
        <v>1</v>
      </c>
      <c r="G121" s="41">
        <v>3804800</v>
      </c>
      <c r="H121" s="41">
        <v>3804800</v>
      </c>
    </row>
    <row r="122" ht="30" customHeight="1" spans="1:8">
      <c r="A122" s="39" t="s">
        <v>46</v>
      </c>
      <c r="B122" s="39" t="s">
        <v>644</v>
      </c>
      <c r="C122" s="39" t="s">
        <v>443</v>
      </c>
      <c r="D122" s="39" t="s">
        <v>758</v>
      </c>
      <c r="E122" s="37" t="s">
        <v>435</v>
      </c>
      <c r="F122" s="40">
        <v>4</v>
      </c>
      <c r="G122" s="41">
        <v>309500</v>
      </c>
      <c r="H122" s="41">
        <v>1238000</v>
      </c>
    </row>
    <row r="123" ht="30" customHeight="1" spans="1:8">
      <c r="A123" s="39" t="s">
        <v>46</v>
      </c>
      <c r="B123" s="39" t="s">
        <v>644</v>
      </c>
      <c r="C123" s="39" t="s">
        <v>443</v>
      </c>
      <c r="D123" s="39" t="s">
        <v>759</v>
      </c>
      <c r="E123" s="37" t="s">
        <v>435</v>
      </c>
      <c r="F123" s="40">
        <v>4</v>
      </c>
      <c r="G123" s="41">
        <v>77000</v>
      </c>
      <c r="H123" s="41">
        <v>308000</v>
      </c>
    </row>
    <row r="124" ht="30" customHeight="1" spans="1:8">
      <c r="A124" s="39" t="s">
        <v>46</v>
      </c>
      <c r="B124" s="39" t="s">
        <v>644</v>
      </c>
      <c r="C124" s="39" t="s">
        <v>408</v>
      </c>
      <c r="D124" s="39" t="s">
        <v>760</v>
      </c>
      <c r="E124" s="37" t="s">
        <v>478</v>
      </c>
      <c r="F124" s="40">
        <v>3</v>
      </c>
      <c r="G124" s="41">
        <v>3000</v>
      </c>
      <c r="H124" s="41">
        <v>9000</v>
      </c>
    </row>
    <row r="125" ht="30" customHeight="1" spans="1:8">
      <c r="A125" s="39" t="s">
        <v>46</v>
      </c>
      <c r="B125" s="39" t="s">
        <v>644</v>
      </c>
      <c r="C125" s="39" t="s">
        <v>408</v>
      </c>
      <c r="D125" s="39" t="s">
        <v>761</v>
      </c>
      <c r="E125" s="37" t="s">
        <v>402</v>
      </c>
      <c r="F125" s="40">
        <v>1</v>
      </c>
      <c r="G125" s="41">
        <v>2950000</v>
      </c>
      <c r="H125" s="41">
        <v>2950000</v>
      </c>
    </row>
    <row r="126" ht="30" customHeight="1" spans="1:8">
      <c r="A126" s="39" t="s">
        <v>46</v>
      </c>
      <c r="B126" s="39" t="s">
        <v>644</v>
      </c>
      <c r="C126" s="39" t="s">
        <v>408</v>
      </c>
      <c r="D126" s="39" t="s">
        <v>762</v>
      </c>
      <c r="E126" s="37" t="s">
        <v>402</v>
      </c>
      <c r="F126" s="40">
        <v>1</v>
      </c>
      <c r="G126" s="41">
        <v>2080000</v>
      </c>
      <c r="H126" s="41">
        <v>2080000</v>
      </c>
    </row>
    <row r="127" ht="30" customHeight="1" spans="1:8">
      <c r="A127" s="39" t="s">
        <v>46</v>
      </c>
      <c r="B127" s="39" t="s">
        <v>644</v>
      </c>
      <c r="C127" s="39" t="s">
        <v>408</v>
      </c>
      <c r="D127" s="39" t="s">
        <v>763</v>
      </c>
      <c r="E127" s="37" t="s">
        <v>478</v>
      </c>
      <c r="F127" s="40">
        <v>75</v>
      </c>
      <c r="G127" s="41">
        <v>9492</v>
      </c>
      <c r="H127" s="41">
        <v>711900</v>
      </c>
    </row>
    <row r="128" ht="30" customHeight="1" spans="1:8">
      <c r="A128" s="39" t="s">
        <v>46</v>
      </c>
      <c r="B128" s="39" t="s">
        <v>644</v>
      </c>
      <c r="C128" s="39" t="s">
        <v>408</v>
      </c>
      <c r="D128" s="39" t="s">
        <v>764</v>
      </c>
      <c r="E128" s="37" t="s">
        <v>402</v>
      </c>
      <c r="F128" s="40">
        <v>1</v>
      </c>
      <c r="G128" s="41">
        <v>375480</v>
      </c>
      <c r="H128" s="41">
        <v>375480</v>
      </c>
    </row>
    <row r="129" ht="30" customHeight="1" spans="1:8">
      <c r="A129" s="39" t="s">
        <v>46</v>
      </c>
      <c r="B129" s="39" t="s">
        <v>644</v>
      </c>
      <c r="C129" s="39" t="s">
        <v>530</v>
      </c>
      <c r="D129" s="39" t="s">
        <v>765</v>
      </c>
      <c r="E129" s="37" t="s">
        <v>402</v>
      </c>
      <c r="F129" s="40">
        <v>1</v>
      </c>
      <c r="G129" s="41">
        <v>190000</v>
      </c>
      <c r="H129" s="41">
        <v>190000</v>
      </c>
    </row>
    <row r="130" ht="30" customHeight="1" spans="1:8">
      <c r="A130" s="39" t="s">
        <v>46</v>
      </c>
      <c r="B130" s="39" t="s">
        <v>644</v>
      </c>
      <c r="C130" s="39" t="s">
        <v>530</v>
      </c>
      <c r="D130" s="39" t="s">
        <v>766</v>
      </c>
      <c r="E130" s="37" t="s">
        <v>478</v>
      </c>
      <c r="F130" s="40">
        <v>25</v>
      </c>
      <c r="G130" s="41">
        <v>96936</v>
      </c>
      <c r="H130" s="41">
        <v>2423400</v>
      </c>
    </row>
    <row r="131" ht="30" customHeight="1" spans="1:8">
      <c r="A131" s="39" t="s">
        <v>46</v>
      </c>
      <c r="B131" s="39" t="s">
        <v>644</v>
      </c>
      <c r="C131" s="39" t="s">
        <v>530</v>
      </c>
      <c r="D131" s="39" t="s">
        <v>767</v>
      </c>
      <c r="E131" s="37" t="s">
        <v>478</v>
      </c>
      <c r="F131" s="40">
        <v>1</v>
      </c>
      <c r="G131" s="41">
        <v>220000</v>
      </c>
      <c r="H131" s="41">
        <v>220000</v>
      </c>
    </row>
    <row r="132" ht="30" customHeight="1" spans="1:8">
      <c r="A132" s="39" t="s">
        <v>46</v>
      </c>
      <c r="B132" s="39" t="s">
        <v>644</v>
      </c>
      <c r="C132" s="39" t="s">
        <v>530</v>
      </c>
      <c r="D132" s="39" t="s">
        <v>768</v>
      </c>
      <c r="E132" s="37" t="s">
        <v>402</v>
      </c>
      <c r="F132" s="40">
        <v>1</v>
      </c>
      <c r="G132" s="41">
        <v>9598000</v>
      </c>
      <c r="H132" s="41">
        <v>9598000</v>
      </c>
    </row>
    <row r="133" ht="30" customHeight="1" spans="1:8">
      <c r="A133" s="39" t="s">
        <v>46</v>
      </c>
      <c r="B133" s="39" t="s">
        <v>644</v>
      </c>
      <c r="C133" s="39" t="s">
        <v>530</v>
      </c>
      <c r="D133" s="39" t="s">
        <v>769</v>
      </c>
      <c r="E133" s="37" t="s">
        <v>402</v>
      </c>
      <c r="F133" s="40">
        <v>1</v>
      </c>
      <c r="G133" s="41">
        <v>1176700</v>
      </c>
      <c r="H133" s="41">
        <v>1176700</v>
      </c>
    </row>
    <row r="134" ht="30" customHeight="1" spans="1:8">
      <c r="A134" s="39" t="s">
        <v>46</v>
      </c>
      <c r="B134" s="39" t="s">
        <v>644</v>
      </c>
      <c r="C134" s="39" t="s">
        <v>530</v>
      </c>
      <c r="D134" s="39" t="s">
        <v>770</v>
      </c>
      <c r="E134" s="37" t="s">
        <v>478</v>
      </c>
      <c r="F134" s="40">
        <v>2</v>
      </c>
      <c r="G134" s="41">
        <v>600</v>
      </c>
      <c r="H134" s="41">
        <v>1200</v>
      </c>
    </row>
    <row r="135" ht="30" customHeight="1" spans="1:8">
      <c r="A135" s="39" t="s">
        <v>46</v>
      </c>
      <c r="B135" s="39" t="s">
        <v>644</v>
      </c>
      <c r="C135" s="39" t="s">
        <v>551</v>
      </c>
      <c r="D135" s="39" t="s">
        <v>771</v>
      </c>
      <c r="E135" s="37" t="s">
        <v>402</v>
      </c>
      <c r="F135" s="40">
        <v>1</v>
      </c>
      <c r="G135" s="41">
        <v>2770000</v>
      </c>
      <c r="H135" s="41">
        <v>2770000</v>
      </c>
    </row>
    <row r="136" ht="30" customHeight="1" spans="1:8">
      <c r="A136" s="39" t="s">
        <v>46</v>
      </c>
      <c r="B136" s="39" t="s">
        <v>644</v>
      </c>
      <c r="C136" s="39" t="s">
        <v>551</v>
      </c>
      <c r="D136" s="39" t="s">
        <v>772</v>
      </c>
      <c r="E136" s="37" t="s">
        <v>435</v>
      </c>
      <c r="F136" s="40">
        <v>1</v>
      </c>
      <c r="G136" s="41">
        <v>13000</v>
      </c>
      <c r="H136" s="41">
        <v>13000</v>
      </c>
    </row>
    <row r="137" ht="30" customHeight="1" spans="1:8">
      <c r="A137" s="39" t="s">
        <v>46</v>
      </c>
      <c r="B137" s="39" t="s">
        <v>644</v>
      </c>
      <c r="C137" s="39" t="s">
        <v>455</v>
      </c>
      <c r="D137" s="39" t="s">
        <v>773</v>
      </c>
      <c r="E137" s="37" t="s">
        <v>478</v>
      </c>
      <c r="F137" s="40">
        <v>1</v>
      </c>
      <c r="G137" s="41">
        <v>44000</v>
      </c>
      <c r="H137" s="41">
        <v>44000</v>
      </c>
    </row>
    <row r="138" ht="30" customHeight="1" spans="1:8">
      <c r="A138" s="39" t="s">
        <v>46</v>
      </c>
      <c r="B138" s="39" t="s">
        <v>644</v>
      </c>
      <c r="C138" s="39" t="s">
        <v>500</v>
      </c>
      <c r="D138" s="39" t="s">
        <v>774</v>
      </c>
      <c r="E138" s="37" t="s">
        <v>478</v>
      </c>
      <c r="F138" s="40">
        <v>1</v>
      </c>
      <c r="G138" s="41">
        <v>7600000</v>
      </c>
      <c r="H138" s="41">
        <v>7600000</v>
      </c>
    </row>
    <row r="139" ht="30" customHeight="1" spans="1:8">
      <c r="A139" s="39" t="s">
        <v>46</v>
      </c>
      <c r="B139" s="39" t="s">
        <v>644</v>
      </c>
      <c r="C139" s="39" t="s">
        <v>545</v>
      </c>
      <c r="D139" s="39" t="s">
        <v>775</v>
      </c>
      <c r="E139" s="37" t="s">
        <v>478</v>
      </c>
      <c r="F139" s="40">
        <v>5</v>
      </c>
      <c r="G139" s="41">
        <v>10900</v>
      </c>
      <c r="H139" s="41">
        <v>54500</v>
      </c>
    </row>
    <row r="140" ht="30" customHeight="1" spans="1:8">
      <c r="A140" s="39" t="s">
        <v>46</v>
      </c>
      <c r="B140" s="39" t="s">
        <v>644</v>
      </c>
      <c r="C140" s="39" t="s">
        <v>486</v>
      </c>
      <c r="D140" s="39" t="s">
        <v>776</v>
      </c>
      <c r="E140" s="37" t="s">
        <v>478</v>
      </c>
      <c r="F140" s="40">
        <v>1</v>
      </c>
      <c r="G140" s="41">
        <v>150000</v>
      </c>
      <c r="H140" s="41">
        <v>150000</v>
      </c>
    </row>
    <row r="141" ht="30" customHeight="1" spans="1:8">
      <c r="A141" s="39" t="s">
        <v>46</v>
      </c>
      <c r="B141" s="39" t="s">
        <v>644</v>
      </c>
      <c r="C141" s="39" t="s">
        <v>486</v>
      </c>
      <c r="D141" s="39" t="s">
        <v>777</v>
      </c>
      <c r="E141" s="37" t="s">
        <v>478</v>
      </c>
      <c r="F141" s="40">
        <v>5</v>
      </c>
      <c r="G141" s="41">
        <v>482000</v>
      </c>
      <c r="H141" s="41">
        <v>2410000</v>
      </c>
    </row>
    <row r="142" ht="30" customHeight="1" spans="1:8">
      <c r="A142" s="39" t="s">
        <v>46</v>
      </c>
      <c r="B142" s="39" t="s">
        <v>644</v>
      </c>
      <c r="C142" s="39" t="s">
        <v>486</v>
      </c>
      <c r="D142" s="39" t="s">
        <v>778</v>
      </c>
      <c r="E142" s="37" t="s">
        <v>478</v>
      </c>
      <c r="F142" s="40">
        <v>1</v>
      </c>
      <c r="G142" s="41">
        <v>250000</v>
      </c>
      <c r="H142" s="41">
        <v>250000</v>
      </c>
    </row>
    <row r="143" ht="30" customHeight="1" spans="1:8">
      <c r="A143" s="39" t="s">
        <v>46</v>
      </c>
      <c r="B143" s="39" t="s">
        <v>644</v>
      </c>
      <c r="C143" s="39" t="s">
        <v>486</v>
      </c>
      <c r="D143" s="39" t="s">
        <v>779</v>
      </c>
      <c r="E143" s="37" t="s">
        <v>402</v>
      </c>
      <c r="F143" s="40">
        <v>1</v>
      </c>
      <c r="G143" s="41">
        <v>115880</v>
      </c>
      <c r="H143" s="41">
        <v>115880</v>
      </c>
    </row>
    <row r="144" ht="30" customHeight="1" spans="1:8">
      <c r="A144" s="39" t="s">
        <v>46</v>
      </c>
      <c r="B144" s="39" t="s">
        <v>644</v>
      </c>
      <c r="C144" s="39" t="s">
        <v>534</v>
      </c>
      <c r="D144" s="39" t="s">
        <v>780</v>
      </c>
      <c r="E144" s="37" t="s">
        <v>478</v>
      </c>
      <c r="F144" s="40">
        <v>1</v>
      </c>
      <c r="G144" s="41">
        <v>1060000</v>
      </c>
      <c r="H144" s="41">
        <v>1060000</v>
      </c>
    </row>
    <row r="145" ht="30" customHeight="1" spans="1:8">
      <c r="A145" s="39" t="s">
        <v>46</v>
      </c>
      <c r="B145" s="39" t="s">
        <v>781</v>
      </c>
      <c r="C145" s="39" t="s">
        <v>782</v>
      </c>
      <c r="D145" s="39" t="s">
        <v>783</v>
      </c>
      <c r="E145" s="37" t="s">
        <v>402</v>
      </c>
      <c r="F145" s="40">
        <v>1</v>
      </c>
      <c r="G145" s="41">
        <v>100000</v>
      </c>
      <c r="H145" s="41">
        <v>100000</v>
      </c>
    </row>
    <row r="146" ht="30" customHeight="1" spans="1:8">
      <c r="A146" s="39" t="s">
        <v>46</v>
      </c>
      <c r="B146" s="39" t="s">
        <v>784</v>
      </c>
      <c r="C146" s="39" t="s">
        <v>471</v>
      </c>
      <c r="D146" s="39" t="s">
        <v>785</v>
      </c>
      <c r="E146" s="37" t="s">
        <v>786</v>
      </c>
      <c r="F146" s="40">
        <v>15</v>
      </c>
      <c r="G146" s="41">
        <v>1500</v>
      </c>
      <c r="H146" s="41">
        <v>22500</v>
      </c>
    </row>
    <row r="147" ht="30" customHeight="1" spans="1:8">
      <c r="A147" s="39" t="s">
        <v>46</v>
      </c>
      <c r="B147" s="39" t="s">
        <v>784</v>
      </c>
      <c r="C147" s="39" t="s">
        <v>471</v>
      </c>
      <c r="D147" s="39" t="s">
        <v>787</v>
      </c>
      <c r="E147" s="37" t="s">
        <v>402</v>
      </c>
      <c r="F147" s="40">
        <v>1</v>
      </c>
      <c r="G147" s="41">
        <v>10679</v>
      </c>
      <c r="H147" s="41">
        <v>10679</v>
      </c>
    </row>
    <row r="148" ht="30" customHeight="1" spans="1:8">
      <c r="A148" s="39" t="s">
        <v>46</v>
      </c>
      <c r="B148" s="39" t="s">
        <v>784</v>
      </c>
      <c r="C148" s="39" t="s">
        <v>441</v>
      </c>
      <c r="D148" s="39" t="s">
        <v>788</v>
      </c>
      <c r="E148" s="37" t="s">
        <v>786</v>
      </c>
      <c r="F148" s="40">
        <v>3</v>
      </c>
      <c r="G148" s="41">
        <v>5000</v>
      </c>
      <c r="H148" s="41">
        <v>15000</v>
      </c>
    </row>
    <row r="149" ht="30" customHeight="1" spans="1:8">
      <c r="A149" s="39" t="s">
        <v>46</v>
      </c>
      <c r="B149" s="39" t="s">
        <v>784</v>
      </c>
      <c r="C149" s="39" t="s">
        <v>449</v>
      </c>
      <c r="D149" s="39" t="s">
        <v>789</v>
      </c>
      <c r="E149" s="37" t="s">
        <v>402</v>
      </c>
      <c r="F149" s="40">
        <v>1</v>
      </c>
      <c r="G149" s="41">
        <v>51506</v>
      </c>
      <c r="H149" s="41">
        <v>51506</v>
      </c>
    </row>
    <row r="150" ht="30" customHeight="1" spans="1:8">
      <c r="A150" s="39" t="s">
        <v>46</v>
      </c>
      <c r="B150" s="39" t="s">
        <v>784</v>
      </c>
      <c r="C150" s="39" t="s">
        <v>449</v>
      </c>
      <c r="D150" s="39" t="s">
        <v>790</v>
      </c>
      <c r="E150" s="37" t="s">
        <v>786</v>
      </c>
      <c r="F150" s="40">
        <v>24</v>
      </c>
      <c r="G150" s="41">
        <v>1200</v>
      </c>
      <c r="H150" s="41">
        <v>28800</v>
      </c>
    </row>
    <row r="151" ht="30" customHeight="1" spans="1:8">
      <c r="A151" s="39" t="s">
        <v>46</v>
      </c>
      <c r="B151" s="39" t="s">
        <v>784</v>
      </c>
      <c r="C151" s="39" t="s">
        <v>412</v>
      </c>
      <c r="D151" s="39" t="s">
        <v>791</v>
      </c>
      <c r="E151" s="37" t="s">
        <v>786</v>
      </c>
      <c r="F151" s="40">
        <v>66</v>
      </c>
      <c r="G151" s="41">
        <v>1000</v>
      </c>
      <c r="H151" s="41">
        <v>66000</v>
      </c>
    </row>
    <row r="152" ht="30" customHeight="1" spans="1:8">
      <c r="A152" s="39" t="s">
        <v>46</v>
      </c>
      <c r="B152" s="39" t="s">
        <v>784</v>
      </c>
      <c r="C152" s="39" t="s">
        <v>447</v>
      </c>
      <c r="D152" s="39" t="s">
        <v>792</v>
      </c>
      <c r="E152" s="37" t="s">
        <v>402</v>
      </c>
      <c r="F152" s="40">
        <v>1</v>
      </c>
      <c r="G152" s="41">
        <v>44600</v>
      </c>
      <c r="H152" s="41">
        <v>44600</v>
      </c>
    </row>
    <row r="153" ht="30" customHeight="1" spans="1:8">
      <c r="A153" s="39" t="s">
        <v>46</v>
      </c>
      <c r="B153" s="39" t="s">
        <v>784</v>
      </c>
      <c r="C153" s="39" t="s">
        <v>447</v>
      </c>
      <c r="D153" s="39" t="s">
        <v>793</v>
      </c>
      <c r="E153" s="37" t="s">
        <v>786</v>
      </c>
      <c r="F153" s="40">
        <v>69</v>
      </c>
      <c r="G153" s="41">
        <v>1000</v>
      </c>
      <c r="H153" s="41">
        <v>69000</v>
      </c>
    </row>
    <row r="154" ht="30" customHeight="1" spans="1:8">
      <c r="A154" s="39" t="s">
        <v>46</v>
      </c>
      <c r="B154" s="39" t="s">
        <v>784</v>
      </c>
      <c r="C154" s="39" t="s">
        <v>794</v>
      </c>
      <c r="D154" s="39" t="s">
        <v>795</v>
      </c>
      <c r="E154" s="37" t="s">
        <v>430</v>
      </c>
      <c r="F154" s="40">
        <v>16</v>
      </c>
      <c r="G154" s="41">
        <v>1356</v>
      </c>
      <c r="H154" s="41">
        <v>21696</v>
      </c>
    </row>
    <row r="155" ht="30" customHeight="1" spans="1:8">
      <c r="A155" s="39" t="s">
        <v>46</v>
      </c>
      <c r="B155" s="39" t="s">
        <v>784</v>
      </c>
      <c r="C155" s="39" t="s">
        <v>794</v>
      </c>
      <c r="D155" s="39" t="s">
        <v>796</v>
      </c>
      <c r="E155" s="37" t="s">
        <v>786</v>
      </c>
      <c r="F155" s="40">
        <v>66</v>
      </c>
      <c r="G155" s="41">
        <v>4500</v>
      </c>
      <c r="H155" s="41">
        <v>297000</v>
      </c>
    </row>
    <row r="156" ht="30" customHeight="1" spans="1:8">
      <c r="A156" s="39" t="s">
        <v>46</v>
      </c>
      <c r="B156" s="39" t="s">
        <v>784</v>
      </c>
      <c r="C156" s="39" t="s">
        <v>437</v>
      </c>
      <c r="D156" s="39" t="s">
        <v>797</v>
      </c>
      <c r="E156" s="37" t="s">
        <v>402</v>
      </c>
      <c r="F156" s="40">
        <v>1</v>
      </c>
      <c r="G156" s="41">
        <v>27456.5</v>
      </c>
      <c r="H156" s="41">
        <v>27456.5</v>
      </c>
    </row>
    <row r="157" ht="30" customHeight="1" spans="1:8">
      <c r="A157" s="39" t="s">
        <v>46</v>
      </c>
      <c r="B157" s="39" t="s">
        <v>784</v>
      </c>
      <c r="C157" s="39" t="s">
        <v>437</v>
      </c>
      <c r="D157" s="39" t="s">
        <v>798</v>
      </c>
      <c r="E157" s="37" t="s">
        <v>786</v>
      </c>
      <c r="F157" s="40">
        <v>24</v>
      </c>
      <c r="G157" s="41">
        <v>1500</v>
      </c>
      <c r="H157" s="41">
        <v>36000</v>
      </c>
    </row>
    <row r="158" ht="30" customHeight="1" spans="1:8">
      <c r="A158" s="39" t="s">
        <v>46</v>
      </c>
      <c r="B158" s="39" t="s">
        <v>784</v>
      </c>
      <c r="C158" s="39" t="s">
        <v>799</v>
      </c>
      <c r="D158" s="39" t="s">
        <v>800</v>
      </c>
      <c r="E158" s="37" t="s">
        <v>786</v>
      </c>
      <c r="F158" s="40">
        <v>12</v>
      </c>
      <c r="G158" s="41">
        <v>1000</v>
      </c>
      <c r="H158" s="41">
        <v>12000</v>
      </c>
    </row>
    <row r="159" ht="30" customHeight="1" spans="1:8">
      <c r="A159" s="39" t="s">
        <v>46</v>
      </c>
      <c r="B159" s="39" t="s">
        <v>784</v>
      </c>
      <c r="C159" s="39" t="s">
        <v>799</v>
      </c>
      <c r="D159" s="39" t="s">
        <v>801</v>
      </c>
      <c r="E159" s="37" t="s">
        <v>786</v>
      </c>
      <c r="F159" s="40">
        <v>3</v>
      </c>
      <c r="G159" s="41">
        <v>2200</v>
      </c>
      <c r="H159" s="41">
        <v>6600</v>
      </c>
    </row>
    <row r="160" ht="30" customHeight="1" spans="1:8">
      <c r="A160" s="39" t="s">
        <v>46</v>
      </c>
      <c r="B160" s="39" t="s">
        <v>784</v>
      </c>
      <c r="C160" s="39" t="s">
        <v>451</v>
      </c>
      <c r="D160" s="39" t="s">
        <v>802</v>
      </c>
      <c r="E160" s="37" t="s">
        <v>430</v>
      </c>
      <c r="F160" s="40">
        <v>3</v>
      </c>
      <c r="G160" s="41">
        <v>1690</v>
      </c>
      <c r="H160" s="41">
        <v>5070</v>
      </c>
    </row>
    <row r="161" ht="30" customHeight="1" spans="1:8">
      <c r="A161" s="39" t="s">
        <v>46</v>
      </c>
      <c r="B161" s="39" t="s">
        <v>784</v>
      </c>
      <c r="C161" s="39" t="s">
        <v>803</v>
      </c>
      <c r="D161" s="39" t="s">
        <v>804</v>
      </c>
      <c r="E161" s="37" t="s">
        <v>402</v>
      </c>
      <c r="F161" s="40">
        <v>1</v>
      </c>
      <c r="G161" s="41">
        <v>2000000</v>
      </c>
      <c r="H161" s="41">
        <v>2000000</v>
      </c>
    </row>
    <row r="162" ht="30" customHeight="1" spans="1:8">
      <c r="A162" s="39" t="s">
        <v>46</v>
      </c>
      <c r="B162" s="39" t="s">
        <v>784</v>
      </c>
      <c r="C162" s="39" t="s">
        <v>477</v>
      </c>
      <c r="D162" s="39" t="s">
        <v>805</v>
      </c>
      <c r="E162" s="37" t="s">
        <v>402</v>
      </c>
      <c r="F162" s="40">
        <v>1</v>
      </c>
      <c r="G162" s="41">
        <v>1000000</v>
      </c>
      <c r="H162" s="41">
        <v>1000000</v>
      </c>
    </row>
    <row r="163" ht="30" customHeight="1" spans="1:8">
      <c r="A163" s="39" t="s">
        <v>46</v>
      </c>
      <c r="B163" s="39" t="s">
        <v>784</v>
      </c>
      <c r="C163" s="39" t="s">
        <v>477</v>
      </c>
      <c r="D163" s="39" t="s">
        <v>806</v>
      </c>
      <c r="E163" s="37" t="s">
        <v>402</v>
      </c>
      <c r="F163" s="40">
        <v>1</v>
      </c>
      <c r="G163" s="41">
        <v>6100000</v>
      </c>
      <c r="H163" s="41">
        <v>6100000</v>
      </c>
    </row>
    <row r="164" ht="30" customHeight="1" spans="1:8">
      <c r="A164" s="39" t="s">
        <v>46</v>
      </c>
      <c r="B164" s="39" t="s">
        <v>784</v>
      </c>
      <c r="C164" s="39" t="s">
        <v>477</v>
      </c>
      <c r="D164" s="39" t="s">
        <v>807</v>
      </c>
      <c r="E164" s="37" t="s">
        <v>402</v>
      </c>
      <c r="F164" s="40">
        <v>1</v>
      </c>
      <c r="G164" s="41">
        <v>39000</v>
      </c>
      <c r="H164" s="41">
        <v>39000</v>
      </c>
    </row>
    <row r="165" ht="30" customHeight="1" spans="1:8">
      <c r="A165" s="39" t="s">
        <v>46</v>
      </c>
      <c r="B165" s="39" t="s">
        <v>784</v>
      </c>
      <c r="C165" s="39" t="s">
        <v>477</v>
      </c>
      <c r="D165" s="39" t="s">
        <v>808</v>
      </c>
      <c r="E165" s="37" t="s">
        <v>402</v>
      </c>
      <c r="F165" s="40">
        <v>1</v>
      </c>
      <c r="G165" s="41">
        <v>7800000</v>
      </c>
      <c r="H165" s="41">
        <v>7800000</v>
      </c>
    </row>
    <row r="166" ht="30" customHeight="1" spans="1:8">
      <c r="A166" s="39" t="s">
        <v>46</v>
      </c>
      <c r="B166" s="39" t="s">
        <v>784</v>
      </c>
      <c r="C166" s="39" t="s">
        <v>477</v>
      </c>
      <c r="D166" s="39" t="s">
        <v>809</v>
      </c>
      <c r="E166" s="37" t="s">
        <v>402</v>
      </c>
      <c r="F166" s="40">
        <v>1</v>
      </c>
      <c r="G166" s="41">
        <v>6200000</v>
      </c>
      <c r="H166" s="41">
        <v>6200000</v>
      </c>
    </row>
    <row r="167" ht="30" customHeight="1" spans="1:8">
      <c r="A167" s="39" t="s">
        <v>46</v>
      </c>
      <c r="B167" s="39" t="s">
        <v>784</v>
      </c>
      <c r="C167" s="39" t="s">
        <v>469</v>
      </c>
      <c r="D167" s="39" t="s">
        <v>810</v>
      </c>
      <c r="E167" s="37" t="s">
        <v>402</v>
      </c>
      <c r="F167" s="40">
        <v>1</v>
      </c>
      <c r="G167" s="41">
        <v>1000000</v>
      </c>
      <c r="H167" s="41">
        <v>1000000</v>
      </c>
    </row>
    <row r="168" ht="30" customHeight="1" spans="1:8">
      <c r="A168" s="39" t="s">
        <v>46</v>
      </c>
      <c r="B168" s="39" t="s">
        <v>784</v>
      </c>
      <c r="C168" s="39" t="s">
        <v>469</v>
      </c>
      <c r="D168" s="39" t="s">
        <v>811</v>
      </c>
      <c r="E168" s="37" t="s">
        <v>402</v>
      </c>
      <c r="F168" s="40">
        <v>1</v>
      </c>
      <c r="G168" s="41">
        <v>446500</v>
      </c>
      <c r="H168" s="41">
        <v>446500</v>
      </c>
    </row>
    <row r="169" ht="30" customHeight="1" spans="1:8">
      <c r="A169" s="39" t="s">
        <v>46</v>
      </c>
      <c r="B169" s="39" t="s">
        <v>784</v>
      </c>
      <c r="C169" s="39" t="s">
        <v>469</v>
      </c>
      <c r="D169" s="39" t="s">
        <v>812</v>
      </c>
      <c r="E169" s="37" t="s">
        <v>402</v>
      </c>
      <c r="F169" s="40">
        <v>1</v>
      </c>
      <c r="G169" s="41">
        <v>286630</v>
      </c>
      <c r="H169" s="41">
        <v>286630</v>
      </c>
    </row>
    <row r="170" ht="30" customHeight="1" spans="1:8">
      <c r="A170" s="39" t="s">
        <v>46</v>
      </c>
      <c r="B170" s="39" t="s">
        <v>784</v>
      </c>
      <c r="C170" s="39" t="s">
        <v>532</v>
      </c>
      <c r="D170" s="39" t="s">
        <v>813</v>
      </c>
      <c r="E170" s="37" t="s">
        <v>435</v>
      </c>
      <c r="F170" s="40">
        <v>2</v>
      </c>
      <c r="G170" s="41">
        <v>5700</v>
      </c>
      <c r="H170" s="41">
        <v>11400</v>
      </c>
    </row>
    <row r="171" ht="30" customHeight="1" spans="1:8">
      <c r="A171" s="39" t="s">
        <v>46</v>
      </c>
      <c r="B171" s="39" t="s">
        <v>814</v>
      </c>
      <c r="C171" s="39" t="s">
        <v>565</v>
      </c>
      <c r="D171" s="39" t="s">
        <v>815</v>
      </c>
      <c r="E171" s="37" t="s">
        <v>478</v>
      </c>
      <c r="F171" s="40">
        <v>1</v>
      </c>
      <c r="G171" s="41">
        <v>2100000</v>
      </c>
      <c r="H171" s="41">
        <v>2100000</v>
      </c>
    </row>
    <row r="172" ht="30" customHeight="1" spans="1:8">
      <c r="A172" s="39" t="s">
        <v>46</v>
      </c>
      <c r="B172" s="39" t="s">
        <v>814</v>
      </c>
      <c r="C172" s="39" t="s">
        <v>565</v>
      </c>
      <c r="D172" s="39" t="s">
        <v>816</v>
      </c>
      <c r="E172" s="37" t="s">
        <v>478</v>
      </c>
      <c r="F172" s="40">
        <v>1</v>
      </c>
      <c r="G172" s="41">
        <v>3000000</v>
      </c>
      <c r="H172" s="41">
        <v>3000000</v>
      </c>
    </row>
    <row r="173" ht="30" customHeight="1" spans="1:8">
      <c r="A173" s="39" t="s">
        <v>46</v>
      </c>
      <c r="B173" s="39" t="s">
        <v>814</v>
      </c>
      <c r="C173" s="39" t="s">
        <v>565</v>
      </c>
      <c r="D173" s="39" t="s">
        <v>817</v>
      </c>
      <c r="E173" s="37" t="s">
        <v>478</v>
      </c>
      <c r="F173" s="40">
        <v>1</v>
      </c>
      <c r="G173" s="41">
        <v>14116600</v>
      </c>
      <c r="H173" s="41">
        <v>14116600</v>
      </c>
    </row>
    <row r="174" ht="30" customHeight="1" spans="1:8">
      <c r="A174" s="39" t="s">
        <v>46</v>
      </c>
      <c r="B174" s="39" t="s">
        <v>814</v>
      </c>
      <c r="C174" s="39" t="s">
        <v>565</v>
      </c>
      <c r="D174" s="39" t="s">
        <v>818</v>
      </c>
      <c r="E174" s="37" t="s">
        <v>478</v>
      </c>
      <c r="F174" s="40">
        <v>1</v>
      </c>
      <c r="G174" s="41">
        <v>5614600</v>
      </c>
      <c r="H174" s="41">
        <v>5614600</v>
      </c>
    </row>
    <row r="175" ht="30" customHeight="1" spans="1:8">
      <c r="A175" s="39" t="s">
        <v>46</v>
      </c>
      <c r="B175" s="39" t="s">
        <v>814</v>
      </c>
      <c r="C175" s="39" t="s">
        <v>565</v>
      </c>
      <c r="D175" s="39" t="s">
        <v>819</v>
      </c>
      <c r="E175" s="37" t="s">
        <v>478</v>
      </c>
      <c r="F175" s="40">
        <v>6</v>
      </c>
      <c r="G175" s="41">
        <v>1050000</v>
      </c>
      <c r="H175" s="41">
        <v>6300000</v>
      </c>
    </row>
    <row r="176" ht="30" customHeight="1" spans="1:8">
      <c r="A176" s="39" t="s">
        <v>46</v>
      </c>
      <c r="B176" s="39" t="s">
        <v>814</v>
      </c>
      <c r="C176" s="39" t="s">
        <v>565</v>
      </c>
      <c r="D176" s="39" t="s">
        <v>820</v>
      </c>
      <c r="E176" s="37" t="s">
        <v>478</v>
      </c>
      <c r="F176" s="40">
        <v>1</v>
      </c>
      <c r="G176" s="41">
        <v>750000</v>
      </c>
      <c r="H176" s="41">
        <v>750000</v>
      </c>
    </row>
    <row r="177" ht="30" customHeight="1" spans="1:8">
      <c r="A177" s="39" t="s">
        <v>46</v>
      </c>
      <c r="B177" s="39" t="s">
        <v>814</v>
      </c>
      <c r="C177" s="39" t="s">
        <v>565</v>
      </c>
      <c r="D177" s="39" t="s">
        <v>821</v>
      </c>
      <c r="E177" s="37" t="s">
        <v>478</v>
      </c>
      <c r="F177" s="40">
        <v>1</v>
      </c>
      <c r="G177" s="41">
        <v>1000000</v>
      </c>
      <c r="H177" s="41">
        <v>1000000</v>
      </c>
    </row>
    <row r="178" ht="30" customHeight="1" spans="1:8">
      <c r="A178" s="39" t="s">
        <v>46</v>
      </c>
      <c r="B178" s="39" t="s">
        <v>814</v>
      </c>
      <c r="C178" s="39" t="s">
        <v>565</v>
      </c>
      <c r="D178" s="39" t="s">
        <v>822</v>
      </c>
      <c r="E178" s="37" t="s">
        <v>478</v>
      </c>
      <c r="F178" s="40">
        <v>1</v>
      </c>
      <c r="G178" s="41">
        <v>1430000</v>
      </c>
      <c r="H178" s="41">
        <v>1430000</v>
      </c>
    </row>
    <row r="179" ht="30" customHeight="1" spans="1:8">
      <c r="A179" s="39" t="s">
        <v>46</v>
      </c>
      <c r="B179" s="39" t="s">
        <v>814</v>
      </c>
      <c r="C179" s="39" t="s">
        <v>565</v>
      </c>
      <c r="D179" s="39" t="s">
        <v>823</v>
      </c>
      <c r="E179" s="37" t="s">
        <v>402</v>
      </c>
      <c r="F179" s="40">
        <v>1</v>
      </c>
      <c r="G179" s="41">
        <v>4964440</v>
      </c>
      <c r="H179" s="41">
        <v>4964440</v>
      </c>
    </row>
    <row r="180" ht="30" customHeight="1" spans="1:8">
      <c r="A180" s="39" t="s">
        <v>46</v>
      </c>
      <c r="B180" s="39" t="s">
        <v>814</v>
      </c>
      <c r="C180" s="39" t="s">
        <v>565</v>
      </c>
      <c r="D180" s="39" t="s">
        <v>824</v>
      </c>
      <c r="E180" s="37" t="s">
        <v>478</v>
      </c>
      <c r="F180" s="40">
        <v>1</v>
      </c>
      <c r="G180" s="41">
        <v>2000000</v>
      </c>
      <c r="H180" s="41">
        <v>2000000</v>
      </c>
    </row>
    <row r="181" ht="30" customHeight="1" spans="1:8">
      <c r="A181" s="39" t="s">
        <v>46</v>
      </c>
      <c r="B181" s="39" t="s">
        <v>814</v>
      </c>
      <c r="C181" s="39" t="s">
        <v>565</v>
      </c>
      <c r="D181" s="39" t="s">
        <v>825</v>
      </c>
      <c r="E181" s="37" t="s">
        <v>430</v>
      </c>
      <c r="F181" s="40">
        <v>20</v>
      </c>
      <c r="G181" s="41">
        <v>675150</v>
      </c>
      <c r="H181" s="41">
        <v>13503000</v>
      </c>
    </row>
    <row r="182" ht="30" customHeight="1" spans="1:8">
      <c r="A182" s="39" t="s">
        <v>46</v>
      </c>
      <c r="B182" s="39" t="s">
        <v>814</v>
      </c>
      <c r="C182" s="39" t="s">
        <v>565</v>
      </c>
      <c r="D182" s="39" t="s">
        <v>826</v>
      </c>
      <c r="E182" s="37" t="s">
        <v>478</v>
      </c>
      <c r="F182" s="40">
        <v>1</v>
      </c>
      <c r="G182" s="41">
        <v>4600000</v>
      </c>
      <c r="H182" s="41">
        <v>4600000</v>
      </c>
    </row>
    <row r="183" ht="20.25" customHeight="1" spans="1:8">
      <c r="A183" s="37" t="s">
        <v>31</v>
      </c>
      <c r="B183" s="37"/>
      <c r="C183" s="37"/>
      <c r="D183" s="37"/>
      <c r="E183" s="37"/>
      <c r="F183" s="40">
        <v>1164</v>
      </c>
      <c r="G183" s="41"/>
      <c r="H183" s="41">
        <v>771152847.5</v>
      </c>
    </row>
  </sheetData>
  <mergeCells count="8">
    <mergeCell ref="A2:H2"/>
    <mergeCell ref="F4:H4"/>
    <mergeCell ref="A183:E183"/>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7"/>
  <sheetViews>
    <sheetView showZeros="0" topLeftCell="A17" workbookViewId="0">
      <selection activeCell="A1" sqref="A1"/>
    </sheetView>
  </sheetViews>
  <sheetFormatPr defaultColWidth="9.13888888888889" defaultRowHeight="14.25" customHeight="1"/>
  <cols>
    <col min="1" max="1" width="16.2777777777778" customWidth="1"/>
    <col min="2" max="2" width="29" customWidth="1"/>
    <col min="3" max="3" width="23.8518518518519" customWidth="1"/>
    <col min="4" max="7" width="19.5740740740741" customWidth="1"/>
    <col min="8" max="8" width="15.4259259259259" customWidth="1"/>
    <col min="9" max="11" width="19.5740740740741" customWidth="1"/>
  </cols>
  <sheetData>
    <row r="1" ht="13.5" customHeight="1" spans="4:11">
      <c r="D1" s="1"/>
      <c r="E1" s="1"/>
      <c r="F1" s="1"/>
      <c r="G1" s="1"/>
      <c r="K1" s="2" t="s">
        <v>827</v>
      </c>
    </row>
    <row r="2" ht="27.75" customHeight="1" spans="1:11">
      <c r="A2" s="26" t="s">
        <v>828</v>
      </c>
      <c r="B2" s="26"/>
      <c r="C2" s="26"/>
      <c r="D2" s="26"/>
      <c r="E2" s="26"/>
      <c r="F2" s="26"/>
      <c r="G2" s="26"/>
      <c r="H2" s="26"/>
      <c r="I2" s="26"/>
      <c r="J2" s="26"/>
      <c r="K2" s="26"/>
    </row>
    <row r="3" ht="13.5" customHeight="1" spans="1:11">
      <c r="A3" s="4" t="str">
        <f>"单位名称："&amp;"云南省阜外心血管病医院"</f>
        <v>单位名称：云南省阜外心血管病医院</v>
      </c>
      <c r="B3" s="5"/>
      <c r="C3" s="5"/>
      <c r="D3" s="5"/>
      <c r="E3" s="5"/>
      <c r="F3" s="5"/>
      <c r="G3" s="5"/>
      <c r="H3" s="6"/>
      <c r="I3" s="6"/>
      <c r="J3" s="6"/>
      <c r="K3" s="7" t="s">
        <v>124</v>
      </c>
    </row>
    <row r="4" ht="21.75" customHeight="1" spans="1:11">
      <c r="A4" s="8" t="s">
        <v>231</v>
      </c>
      <c r="B4" s="8" t="s">
        <v>136</v>
      </c>
      <c r="C4" s="8" t="s">
        <v>232</v>
      </c>
      <c r="D4" s="9" t="s">
        <v>137</v>
      </c>
      <c r="E4" s="9" t="s">
        <v>138</v>
      </c>
      <c r="F4" s="9" t="s">
        <v>139</v>
      </c>
      <c r="G4" s="9" t="s">
        <v>140</v>
      </c>
      <c r="H4" s="15" t="s">
        <v>31</v>
      </c>
      <c r="I4" s="10" t="s">
        <v>829</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3">
        <v>10</v>
      </c>
      <c r="K7" s="33">
        <v>11</v>
      </c>
    </row>
    <row r="8" ht="30.75" customHeight="1" spans="1:11">
      <c r="A8" s="28"/>
      <c r="B8" s="20" t="s">
        <v>830</v>
      </c>
      <c r="C8" s="28"/>
      <c r="D8" s="28"/>
      <c r="E8" s="28"/>
      <c r="F8" s="28"/>
      <c r="G8" s="28"/>
      <c r="H8" s="22">
        <v>400000</v>
      </c>
      <c r="I8" s="22">
        <v>400000</v>
      </c>
      <c r="J8" s="22"/>
      <c r="K8" s="22"/>
    </row>
    <row r="9" ht="30.75" customHeight="1" spans="1:11">
      <c r="A9" s="20" t="s">
        <v>236</v>
      </c>
      <c r="B9" s="20" t="s">
        <v>830</v>
      </c>
      <c r="C9" s="20" t="s">
        <v>46</v>
      </c>
      <c r="D9" s="20" t="s">
        <v>831</v>
      </c>
      <c r="E9" s="20" t="s">
        <v>832</v>
      </c>
      <c r="F9" s="20" t="s">
        <v>215</v>
      </c>
      <c r="G9" s="20" t="s">
        <v>216</v>
      </c>
      <c r="H9" s="22">
        <v>300000</v>
      </c>
      <c r="I9" s="22">
        <v>300000</v>
      </c>
      <c r="J9" s="22"/>
      <c r="K9" s="22"/>
    </row>
    <row r="10" ht="30.75" customHeight="1" spans="1:11">
      <c r="A10" s="20" t="s">
        <v>236</v>
      </c>
      <c r="B10" s="20" t="s">
        <v>830</v>
      </c>
      <c r="C10" s="20" t="s">
        <v>46</v>
      </c>
      <c r="D10" s="20" t="s">
        <v>831</v>
      </c>
      <c r="E10" s="20" t="s">
        <v>832</v>
      </c>
      <c r="F10" s="20" t="s">
        <v>221</v>
      </c>
      <c r="G10" s="20" t="s">
        <v>222</v>
      </c>
      <c r="H10" s="22">
        <v>20000</v>
      </c>
      <c r="I10" s="22">
        <v>20000</v>
      </c>
      <c r="J10" s="22"/>
      <c r="K10" s="22"/>
    </row>
    <row r="11" ht="30.75" customHeight="1" spans="1:11">
      <c r="A11" s="20" t="s">
        <v>236</v>
      </c>
      <c r="B11" s="20" t="s">
        <v>830</v>
      </c>
      <c r="C11" s="20" t="s">
        <v>46</v>
      </c>
      <c r="D11" s="20" t="s">
        <v>831</v>
      </c>
      <c r="E11" s="20" t="s">
        <v>832</v>
      </c>
      <c r="F11" s="20" t="s">
        <v>223</v>
      </c>
      <c r="G11" s="20" t="s">
        <v>224</v>
      </c>
      <c r="H11" s="22">
        <v>50000</v>
      </c>
      <c r="I11" s="22">
        <v>50000</v>
      </c>
      <c r="J11" s="22"/>
      <c r="K11" s="22"/>
    </row>
    <row r="12" ht="30.75" customHeight="1" spans="1:11">
      <c r="A12" s="20" t="s">
        <v>236</v>
      </c>
      <c r="B12" s="20" t="s">
        <v>830</v>
      </c>
      <c r="C12" s="20" t="s">
        <v>46</v>
      </c>
      <c r="D12" s="20" t="s">
        <v>831</v>
      </c>
      <c r="E12" s="20" t="s">
        <v>832</v>
      </c>
      <c r="F12" s="20" t="s">
        <v>191</v>
      </c>
      <c r="G12" s="20" t="s">
        <v>192</v>
      </c>
      <c r="H12" s="22">
        <v>30000</v>
      </c>
      <c r="I12" s="22">
        <v>30000</v>
      </c>
      <c r="J12" s="22"/>
      <c r="K12" s="22"/>
    </row>
    <row r="13" ht="30.75" customHeight="1" spans="1:11">
      <c r="A13" s="29"/>
      <c r="B13" s="20" t="s">
        <v>833</v>
      </c>
      <c r="C13" s="29"/>
      <c r="D13" s="29"/>
      <c r="E13" s="29"/>
      <c r="F13" s="29"/>
      <c r="G13" s="29"/>
      <c r="H13" s="22">
        <v>7000000</v>
      </c>
      <c r="I13" s="22">
        <v>7000000</v>
      </c>
      <c r="J13" s="22"/>
      <c r="K13" s="22"/>
    </row>
    <row r="14" ht="30.75" customHeight="1" spans="1:11">
      <c r="A14" s="20" t="s">
        <v>236</v>
      </c>
      <c r="B14" s="20" t="s">
        <v>833</v>
      </c>
      <c r="C14" s="20" t="s">
        <v>46</v>
      </c>
      <c r="D14" s="20" t="s">
        <v>83</v>
      </c>
      <c r="E14" s="20" t="s">
        <v>84</v>
      </c>
      <c r="F14" s="20" t="s">
        <v>246</v>
      </c>
      <c r="G14" s="20" t="s">
        <v>247</v>
      </c>
      <c r="H14" s="22">
        <v>7000000</v>
      </c>
      <c r="I14" s="22">
        <v>7000000</v>
      </c>
      <c r="J14" s="22"/>
      <c r="K14" s="22"/>
    </row>
    <row r="15" ht="30.75" customHeight="1" spans="1:11">
      <c r="A15" s="29"/>
      <c r="B15" s="20" t="s">
        <v>834</v>
      </c>
      <c r="C15" s="29"/>
      <c r="D15" s="29"/>
      <c r="E15" s="29"/>
      <c r="F15" s="29"/>
      <c r="G15" s="29"/>
      <c r="H15" s="22">
        <v>136800</v>
      </c>
      <c r="I15" s="22">
        <v>136800</v>
      </c>
      <c r="J15" s="22"/>
      <c r="K15" s="22"/>
    </row>
    <row r="16" ht="30.75" customHeight="1" spans="1:11">
      <c r="A16" s="20" t="s">
        <v>236</v>
      </c>
      <c r="B16" s="20" t="s">
        <v>834</v>
      </c>
      <c r="C16" s="20" t="s">
        <v>46</v>
      </c>
      <c r="D16" s="20" t="s">
        <v>83</v>
      </c>
      <c r="E16" s="20" t="s">
        <v>84</v>
      </c>
      <c r="F16" s="20" t="s">
        <v>252</v>
      </c>
      <c r="G16" s="20" t="s">
        <v>253</v>
      </c>
      <c r="H16" s="22">
        <v>136800</v>
      </c>
      <c r="I16" s="22">
        <v>136800</v>
      </c>
      <c r="J16" s="22"/>
      <c r="K16" s="22"/>
    </row>
    <row r="17" ht="34" customHeight="1" spans="1:11">
      <c r="A17" s="29"/>
      <c r="B17" s="20" t="s">
        <v>835</v>
      </c>
      <c r="C17" s="29"/>
      <c r="D17" s="29"/>
      <c r="E17" s="29"/>
      <c r="F17" s="29"/>
      <c r="G17" s="29"/>
      <c r="H17" s="22">
        <v>20000</v>
      </c>
      <c r="I17" s="22">
        <v>20000</v>
      </c>
      <c r="J17" s="22"/>
      <c r="K17" s="22"/>
    </row>
    <row r="18" ht="34" customHeight="1" spans="1:11">
      <c r="A18" s="20" t="s">
        <v>236</v>
      </c>
      <c r="B18" s="20" t="s">
        <v>835</v>
      </c>
      <c r="C18" s="20" t="s">
        <v>46</v>
      </c>
      <c r="D18" s="20" t="s">
        <v>83</v>
      </c>
      <c r="E18" s="20" t="s">
        <v>84</v>
      </c>
      <c r="F18" s="20" t="s">
        <v>223</v>
      </c>
      <c r="G18" s="20" t="s">
        <v>224</v>
      </c>
      <c r="H18" s="22">
        <v>20000</v>
      </c>
      <c r="I18" s="22">
        <v>20000</v>
      </c>
      <c r="J18" s="22"/>
      <c r="K18" s="22"/>
    </row>
    <row r="19" ht="30.75" customHeight="1" spans="1:11">
      <c r="A19" s="29"/>
      <c r="B19" s="20" t="s">
        <v>836</v>
      </c>
      <c r="C19" s="29"/>
      <c r="D19" s="29"/>
      <c r="E19" s="29"/>
      <c r="F19" s="29"/>
      <c r="G19" s="29"/>
      <c r="H19" s="22">
        <v>4750000</v>
      </c>
      <c r="I19" s="22">
        <v>4750000</v>
      </c>
      <c r="J19" s="22"/>
      <c r="K19" s="22"/>
    </row>
    <row r="20" ht="30.75" customHeight="1" spans="1:11">
      <c r="A20" s="20" t="s">
        <v>236</v>
      </c>
      <c r="B20" s="20" t="s">
        <v>836</v>
      </c>
      <c r="C20" s="20" t="s">
        <v>46</v>
      </c>
      <c r="D20" s="20" t="s">
        <v>83</v>
      </c>
      <c r="E20" s="20" t="s">
        <v>84</v>
      </c>
      <c r="F20" s="20" t="s">
        <v>246</v>
      </c>
      <c r="G20" s="20" t="s">
        <v>247</v>
      </c>
      <c r="H20" s="22">
        <v>4750000</v>
      </c>
      <c r="I20" s="22">
        <v>4750000</v>
      </c>
      <c r="J20" s="22"/>
      <c r="K20" s="22"/>
    </row>
    <row r="21" ht="30.75" customHeight="1" spans="1:11">
      <c r="A21" s="29"/>
      <c r="B21" s="20" t="s">
        <v>837</v>
      </c>
      <c r="C21" s="29"/>
      <c r="D21" s="29"/>
      <c r="E21" s="29"/>
      <c r="F21" s="29"/>
      <c r="G21" s="29"/>
      <c r="H21" s="22">
        <v>1556000</v>
      </c>
      <c r="I21" s="22">
        <v>1556000</v>
      </c>
      <c r="J21" s="22"/>
      <c r="K21" s="22"/>
    </row>
    <row r="22" ht="30.75" customHeight="1" spans="1:11">
      <c r="A22" s="20" t="s">
        <v>236</v>
      </c>
      <c r="B22" s="20" t="s">
        <v>837</v>
      </c>
      <c r="C22" s="20" t="s">
        <v>46</v>
      </c>
      <c r="D22" s="20" t="s">
        <v>838</v>
      </c>
      <c r="E22" s="20" t="s">
        <v>839</v>
      </c>
      <c r="F22" s="20" t="s">
        <v>207</v>
      </c>
      <c r="G22" s="20" t="s">
        <v>208</v>
      </c>
      <c r="H22" s="22">
        <v>228000</v>
      </c>
      <c r="I22" s="22">
        <v>228000</v>
      </c>
      <c r="J22" s="22"/>
      <c r="K22" s="22"/>
    </row>
    <row r="23" ht="30.75" customHeight="1" spans="1:11">
      <c r="A23" s="20" t="s">
        <v>236</v>
      </c>
      <c r="B23" s="20" t="s">
        <v>837</v>
      </c>
      <c r="C23" s="20" t="s">
        <v>46</v>
      </c>
      <c r="D23" s="20" t="s">
        <v>838</v>
      </c>
      <c r="E23" s="20" t="s">
        <v>839</v>
      </c>
      <c r="F23" s="20" t="s">
        <v>211</v>
      </c>
      <c r="G23" s="20" t="s">
        <v>212</v>
      </c>
      <c r="H23" s="22">
        <v>168000</v>
      </c>
      <c r="I23" s="22">
        <v>168000</v>
      </c>
      <c r="J23" s="22"/>
      <c r="K23" s="22"/>
    </row>
    <row r="24" ht="30.75" customHeight="1" spans="1:11">
      <c r="A24" s="20" t="s">
        <v>236</v>
      </c>
      <c r="B24" s="20" t="s">
        <v>837</v>
      </c>
      <c r="C24" s="20" t="s">
        <v>46</v>
      </c>
      <c r="D24" s="20" t="s">
        <v>838</v>
      </c>
      <c r="E24" s="20" t="s">
        <v>839</v>
      </c>
      <c r="F24" s="20" t="s">
        <v>221</v>
      </c>
      <c r="G24" s="20" t="s">
        <v>222</v>
      </c>
      <c r="H24" s="22">
        <v>270000</v>
      </c>
      <c r="I24" s="22">
        <v>270000</v>
      </c>
      <c r="J24" s="22"/>
      <c r="K24" s="22"/>
    </row>
    <row r="25" ht="30.75" customHeight="1" spans="1:11">
      <c r="A25" s="20" t="s">
        <v>236</v>
      </c>
      <c r="B25" s="20" t="s">
        <v>837</v>
      </c>
      <c r="C25" s="20" t="s">
        <v>46</v>
      </c>
      <c r="D25" s="20" t="s">
        <v>838</v>
      </c>
      <c r="E25" s="20" t="s">
        <v>839</v>
      </c>
      <c r="F25" s="20" t="s">
        <v>223</v>
      </c>
      <c r="G25" s="20" t="s">
        <v>224</v>
      </c>
      <c r="H25" s="22">
        <v>746000</v>
      </c>
      <c r="I25" s="22">
        <v>746000</v>
      </c>
      <c r="J25" s="22"/>
      <c r="K25" s="22"/>
    </row>
    <row r="26" ht="30.75" customHeight="1" spans="1:11">
      <c r="A26" s="20" t="s">
        <v>236</v>
      </c>
      <c r="B26" s="20" t="s">
        <v>837</v>
      </c>
      <c r="C26" s="20" t="s">
        <v>46</v>
      </c>
      <c r="D26" s="20" t="s">
        <v>838</v>
      </c>
      <c r="E26" s="20" t="s">
        <v>839</v>
      </c>
      <c r="F26" s="20" t="s">
        <v>191</v>
      </c>
      <c r="G26" s="20" t="s">
        <v>192</v>
      </c>
      <c r="H26" s="22">
        <v>144000</v>
      </c>
      <c r="I26" s="22">
        <v>144000</v>
      </c>
      <c r="J26" s="22"/>
      <c r="K26" s="22"/>
    </row>
    <row r="27" ht="18.75" customHeight="1" spans="1:11">
      <c r="A27" s="30" t="s">
        <v>99</v>
      </c>
      <c r="B27" s="31"/>
      <c r="C27" s="31"/>
      <c r="D27" s="31"/>
      <c r="E27" s="31"/>
      <c r="F27" s="31"/>
      <c r="G27" s="32"/>
      <c r="H27" s="22">
        <v>13862800</v>
      </c>
      <c r="I27" s="22">
        <v>13862800</v>
      </c>
      <c r="J27" s="22"/>
      <c r="K27" s="22"/>
    </row>
  </sheetData>
  <mergeCells count="15">
    <mergeCell ref="A2:K2"/>
    <mergeCell ref="A3:G3"/>
    <mergeCell ref="I4:K4"/>
    <mergeCell ref="A27:G27"/>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selection activeCell="A1" sqref="A1 A1 A1 A1 A1 A1 A1"/>
    </sheetView>
  </sheetViews>
  <sheetFormatPr defaultColWidth="9.13888888888889" defaultRowHeight="14.25" customHeight="1" outlineLevelCol="6"/>
  <cols>
    <col min="1" max="1" width="37.712962962963" customWidth="1"/>
    <col min="2" max="2" width="28" customWidth="1"/>
    <col min="3" max="3" width="37.5740740740741" customWidth="1"/>
    <col min="4" max="4" width="17" customWidth="1"/>
    <col min="5" max="7" width="27" customWidth="1"/>
  </cols>
  <sheetData>
    <row r="1" ht="13.5" customHeight="1" spans="4:7">
      <c r="D1" s="1"/>
      <c r="G1" s="2" t="s">
        <v>840</v>
      </c>
    </row>
    <row r="2" ht="27.75" customHeight="1" spans="1:7">
      <c r="A2" s="3" t="s">
        <v>841</v>
      </c>
      <c r="B2" s="3"/>
      <c r="C2" s="3"/>
      <c r="D2" s="3"/>
      <c r="E2" s="3"/>
      <c r="F2" s="3"/>
      <c r="G2" s="3"/>
    </row>
    <row r="3" ht="13.5" customHeight="1" spans="1:7">
      <c r="A3" s="4" t="str">
        <f>"单位名称："&amp;"云南省阜外心血管病医院"</f>
        <v>单位名称：云南省阜外心血管病医院</v>
      </c>
      <c r="B3" s="5"/>
      <c r="C3" s="5"/>
      <c r="D3" s="5"/>
      <c r="E3" s="6"/>
      <c r="F3" s="6"/>
      <c r="G3" s="7" t="s">
        <v>124</v>
      </c>
    </row>
    <row r="4" ht="21.75" customHeight="1" spans="1:7">
      <c r="A4" s="8" t="s">
        <v>232</v>
      </c>
      <c r="B4" s="8" t="s">
        <v>231</v>
      </c>
      <c r="C4" s="8" t="s">
        <v>136</v>
      </c>
      <c r="D4" s="9" t="s">
        <v>842</v>
      </c>
      <c r="E4" s="10" t="s">
        <v>34</v>
      </c>
      <c r="F4" s="11"/>
      <c r="G4" s="12"/>
    </row>
    <row r="5" ht="21.75" customHeight="1" spans="1:7">
      <c r="A5" s="13"/>
      <c r="B5" s="13"/>
      <c r="C5" s="13"/>
      <c r="D5" s="14"/>
      <c r="E5" s="15" t="s">
        <v>843</v>
      </c>
      <c r="F5" s="9" t="s">
        <v>844</v>
      </c>
      <c r="G5" s="9" t="s">
        <v>845</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30" customHeight="1" spans="1:7">
      <c r="A8" s="20" t="s">
        <v>46</v>
      </c>
      <c r="B8" s="21"/>
      <c r="C8" s="21"/>
      <c r="D8" s="20"/>
      <c r="E8" s="22">
        <v>1200000</v>
      </c>
      <c r="F8" s="22">
        <v>1200000</v>
      </c>
      <c r="G8" s="22">
        <v>1200000</v>
      </c>
    </row>
    <row r="9" ht="30" customHeight="1" spans="1:7">
      <c r="A9" s="20"/>
      <c r="B9" s="20" t="s">
        <v>846</v>
      </c>
      <c r="C9" s="20" t="s">
        <v>269</v>
      </c>
      <c r="D9" s="20" t="s">
        <v>847</v>
      </c>
      <c r="E9" s="22">
        <v>1200000</v>
      </c>
      <c r="F9" s="22">
        <v>1200000</v>
      </c>
      <c r="G9" s="22">
        <v>1200000</v>
      </c>
    </row>
    <row r="10" ht="18.75" customHeight="1" spans="1:7">
      <c r="A10" s="23" t="s">
        <v>31</v>
      </c>
      <c r="B10" s="24" t="s">
        <v>848</v>
      </c>
      <c r="C10" s="24"/>
      <c r="D10" s="25"/>
      <c r="E10" s="22">
        <v>1200000</v>
      </c>
      <c r="F10" s="22">
        <v>1200000</v>
      </c>
      <c r="G10" s="22">
        <v>1200000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A1" sqref="A1"/>
    </sheetView>
  </sheetViews>
  <sheetFormatPr defaultColWidth="8" defaultRowHeight="14.25" customHeight="1"/>
  <cols>
    <col min="1" max="1" width="21.1388888888889" customWidth="1"/>
    <col min="2" max="2" width="35.2777777777778" customWidth="1"/>
    <col min="3" max="19" width="16.1388888888889" customWidth="1"/>
  </cols>
  <sheetData>
    <row r="1" ht="12" customHeight="1" spans="1:18">
      <c r="A1" s="22"/>
      <c r="J1" s="153"/>
      <c r="R1" s="2" t="s">
        <v>27</v>
      </c>
    </row>
    <row r="2" ht="36" customHeight="1" spans="1:19">
      <c r="A2" s="142" t="s">
        <v>28</v>
      </c>
      <c r="B2" s="26"/>
      <c r="C2" s="26"/>
      <c r="D2" s="26"/>
      <c r="E2" s="26"/>
      <c r="F2" s="26"/>
      <c r="G2" s="26"/>
      <c r="H2" s="26"/>
      <c r="I2" s="26"/>
      <c r="J2" s="43"/>
      <c r="K2" s="26"/>
      <c r="L2" s="26"/>
      <c r="M2" s="26"/>
      <c r="N2" s="26"/>
      <c r="O2" s="26"/>
      <c r="P2" s="26"/>
      <c r="Q2" s="26"/>
      <c r="R2" s="26"/>
      <c r="S2" s="26"/>
    </row>
    <row r="3" ht="20.25" customHeight="1" spans="1:19">
      <c r="A3" s="88" t="str">
        <f>"单位名称："&amp;"云南省阜外心血管病医院"</f>
        <v>单位名称：云南省阜外心血管病医院</v>
      </c>
      <c r="B3" s="6"/>
      <c r="C3" s="6"/>
      <c r="D3" s="6"/>
      <c r="E3" s="6"/>
      <c r="F3" s="6"/>
      <c r="G3" s="6"/>
      <c r="H3" s="6"/>
      <c r="I3" s="6"/>
      <c r="J3" s="154"/>
      <c r="K3" s="6"/>
      <c r="L3" s="6"/>
      <c r="M3" s="6"/>
      <c r="N3" s="7"/>
      <c r="O3" s="7"/>
      <c r="P3" s="7"/>
      <c r="Q3" s="7"/>
      <c r="R3" s="7" t="s">
        <v>2</v>
      </c>
      <c r="S3" s="7" t="s">
        <v>2</v>
      </c>
    </row>
    <row r="4" ht="18.75" customHeight="1" spans="1:19">
      <c r="A4" s="143" t="s">
        <v>29</v>
      </c>
      <c r="B4" s="144" t="s">
        <v>30</v>
      </c>
      <c r="C4" s="144" t="s">
        <v>31</v>
      </c>
      <c r="D4" s="145" t="s">
        <v>32</v>
      </c>
      <c r="E4" s="146"/>
      <c r="F4" s="146"/>
      <c r="G4" s="146"/>
      <c r="H4" s="146"/>
      <c r="I4" s="146"/>
      <c r="J4" s="155"/>
      <c r="K4" s="146"/>
      <c r="L4" s="146"/>
      <c r="M4" s="146"/>
      <c r="N4" s="156"/>
      <c r="O4" s="156" t="s">
        <v>20</v>
      </c>
      <c r="P4" s="156"/>
      <c r="Q4" s="156"/>
      <c r="R4" s="156"/>
      <c r="S4" s="156"/>
    </row>
    <row r="5" ht="18" customHeight="1" spans="1:19">
      <c r="A5" s="147"/>
      <c r="B5" s="148"/>
      <c r="C5" s="148"/>
      <c r="D5" s="148" t="s">
        <v>33</v>
      </c>
      <c r="E5" s="148" t="s">
        <v>34</v>
      </c>
      <c r="F5" s="148" t="s">
        <v>35</v>
      </c>
      <c r="G5" s="148" t="s">
        <v>36</v>
      </c>
      <c r="H5" s="148" t="s">
        <v>37</v>
      </c>
      <c r="I5" s="157" t="s">
        <v>38</v>
      </c>
      <c r="J5" s="158"/>
      <c r="K5" s="157" t="s">
        <v>39</v>
      </c>
      <c r="L5" s="157" t="s">
        <v>40</v>
      </c>
      <c r="M5" s="157" t="s">
        <v>41</v>
      </c>
      <c r="N5" s="159" t="s">
        <v>42</v>
      </c>
      <c r="O5" s="160" t="s">
        <v>33</v>
      </c>
      <c r="P5" s="160" t="s">
        <v>34</v>
      </c>
      <c r="Q5" s="160" t="s">
        <v>35</v>
      </c>
      <c r="R5" s="160" t="s">
        <v>36</v>
      </c>
      <c r="S5" s="160" t="s">
        <v>43</v>
      </c>
    </row>
    <row r="6" ht="29.25" customHeight="1" spans="1:19">
      <c r="A6" s="149"/>
      <c r="B6" s="150"/>
      <c r="C6" s="150"/>
      <c r="D6" s="150"/>
      <c r="E6" s="150"/>
      <c r="F6" s="150"/>
      <c r="G6" s="150"/>
      <c r="H6" s="150"/>
      <c r="I6" s="161" t="s">
        <v>33</v>
      </c>
      <c r="J6" s="161" t="s">
        <v>44</v>
      </c>
      <c r="K6" s="161" t="s">
        <v>39</v>
      </c>
      <c r="L6" s="161" t="s">
        <v>40</v>
      </c>
      <c r="M6" s="161" t="s">
        <v>41</v>
      </c>
      <c r="N6" s="161" t="s">
        <v>42</v>
      </c>
      <c r="O6" s="161"/>
      <c r="P6" s="161"/>
      <c r="Q6" s="161"/>
      <c r="R6" s="161"/>
      <c r="S6" s="161"/>
    </row>
    <row r="7" ht="16.5" customHeight="1" spans="1:19">
      <c r="A7" s="126">
        <v>1</v>
      </c>
      <c r="B7" s="19">
        <v>2</v>
      </c>
      <c r="C7" s="19">
        <v>3</v>
      </c>
      <c r="D7" s="19">
        <v>4</v>
      </c>
      <c r="E7" s="126">
        <v>5</v>
      </c>
      <c r="F7" s="19">
        <v>6</v>
      </c>
      <c r="G7" s="19">
        <v>7</v>
      </c>
      <c r="H7" s="126">
        <v>8</v>
      </c>
      <c r="I7" s="19">
        <v>9</v>
      </c>
      <c r="J7" s="33">
        <v>10</v>
      </c>
      <c r="K7" s="33">
        <v>11</v>
      </c>
      <c r="L7" s="162">
        <v>12</v>
      </c>
      <c r="M7" s="33">
        <v>13</v>
      </c>
      <c r="N7" s="33">
        <v>14</v>
      </c>
      <c r="O7" s="33">
        <v>15</v>
      </c>
      <c r="P7" s="33">
        <v>16</v>
      </c>
      <c r="Q7" s="33">
        <v>17</v>
      </c>
      <c r="R7" s="33">
        <v>18</v>
      </c>
      <c r="S7" s="33">
        <v>19</v>
      </c>
    </row>
    <row r="8" ht="31.5" customHeight="1" spans="1:19">
      <c r="A8" s="28" t="s">
        <v>45</v>
      </c>
      <c r="B8" s="28" t="s">
        <v>46</v>
      </c>
      <c r="C8" s="22">
        <v>1434127625.24</v>
      </c>
      <c r="D8" s="116">
        <v>1185063034.73</v>
      </c>
      <c r="E8" s="87">
        <v>1204860</v>
      </c>
      <c r="F8" s="87"/>
      <c r="G8" s="87"/>
      <c r="H8" s="87"/>
      <c r="I8" s="87">
        <v>1183858174.73</v>
      </c>
      <c r="J8" s="87">
        <v>1168730986.73</v>
      </c>
      <c r="K8" s="87"/>
      <c r="L8" s="87"/>
      <c r="M8" s="87"/>
      <c r="N8" s="87">
        <v>15127188</v>
      </c>
      <c r="O8" s="87">
        <v>249064590.51</v>
      </c>
      <c r="P8" s="87">
        <v>19064590.51</v>
      </c>
      <c r="Q8" s="87"/>
      <c r="R8" s="87"/>
      <c r="S8" s="87">
        <v>230000000</v>
      </c>
    </row>
    <row r="9" ht="16.5" customHeight="1" spans="1:19">
      <c r="A9" s="151" t="s">
        <v>31</v>
      </c>
      <c r="B9" s="152"/>
      <c r="C9" s="116">
        <v>1434127625.24</v>
      </c>
      <c r="D9" s="116">
        <v>1185063034.73</v>
      </c>
      <c r="E9" s="87">
        <v>1204860</v>
      </c>
      <c r="F9" s="87"/>
      <c r="G9" s="87"/>
      <c r="H9" s="87"/>
      <c r="I9" s="87">
        <v>1183858174.73</v>
      </c>
      <c r="J9" s="87">
        <v>1168730986.73</v>
      </c>
      <c r="K9" s="87"/>
      <c r="L9" s="87"/>
      <c r="M9" s="87"/>
      <c r="N9" s="87">
        <v>15127188</v>
      </c>
      <c r="O9" s="87">
        <v>249064590.51</v>
      </c>
      <c r="P9" s="87">
        <v>19064590.51</v>
      </c>
      <c r="Q9" s="87"/>
      <c r="R9" s="87"/>
      <c r="S9" s="87">
        <v>230000000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topLeftCell="A23" workbookViewId="0">
      <selection activeCell="A1" sqref="A1"/>
    </sheetView>
  </sheetViews>
  <sheetFormatPr defaultColWidth="9.13888888888889" defaultRowHeight="14.25" customHeight="1"/>
  <cols>
    <col min="1" max="1" width="14.2777777777778" customWidth="1"/>
    <col min="2" max="2" width="32.5740740740741" customWidth="1"/>
    <col min="3" max="6" width="18.8518518518519" customWidth="1"/>
    <col min="7" max="7" width="21.2777777777778" customWidth="1"/>
    <col min="8" max="9" width="18.8518518518519" customWidth="1"/>
    <col min="10" max="10" width="17.8518518518519" customWidth="1"/>
    <col min="11" max="15" width="18.8518518518519" customWidth="1"/>
  </cols>
  <sheetData>
    <row r="1" ht="15.75" customHeight="1" spans="15:15">
      <c r="O1" s="52" t="s">
        <v>47</v>
      </c>
    </row>
    <row r="2" ht="28.5" customHeight="1" spans="1:15">
      <c r="A2" s="26" t="s">
        <v>48</v>
      </c>
      <c r="B2" s="26"/>
      <c r="C2" s="26"/>
      <c r="D2" s="26"/>
      <c r="E2" s="26"/>
      <c r="F2" s="26"/>
      <c r="G2" s="26"/>
      <c r="H2" s="26"/>
      <c r="I2" s="26"/>
      <c r="J2" s="26"/>
      <c r="K2" s="26"/>
      <c r="L2" s="26"/>
      <c r="M2" s="26"/>
      <c r="N2" s="26"/>
      <c r="O2" s="26"/>
    </row>
    <row r="3" ht="15" customHeight="1" spans="1:15">
      <c r="A3" s="97" t="str">
        <f>"单位名称："&amp;"云南省阜外心血管病医院"</f>
        <v>单位名称：云南省阜外心血管病医院</v>
      </c>
      <c r="B3" s="98"/>
      <c r="C3" s="55"/>
      <c r="D3" s="55"/>
      <c r="E3" s="55"/>
      <c r="F3" s="55"/>
      <c r="G3" s="6"/>
      <c r="H3" s="55"/>
      <c r="I3" s="55"/>
      <c r="J3" s="6"/>
      <c r="K3" s="55"/>
      <c r="L3" s="55"/>
      <c r="M3" s="6"/>
      <c r="N3" s="6"/>
      <c r="O3" s="99" t="s">
        <v>2</v>
      </c>
    </row>
    <row r="4" ht="18.75" customHeight="1" spans="1:15">
      <c r="A4" s="9" t="s">
        <v>49</v>
      </c>
      <c r="B4" s="9" t="s">
        <v>50</v>
      </c>
      <c r="C4" s="15" t="s">
        <v>31</v>
      </c>
      <c r="D4" s="59" t="s">
        <v>34</v>
      </c>
      <c r="E4" s="59"/>
      <c r="F4" s="59"/>
      <c r="G4" s="141" t="s">
        <v>35</v>
      </c>
      <c r="H4" s="9" t="s">
        <v>36</v>
      </c>
      <c r="I4" s="9" t="s">
        <v>51</v>
      </c>
      <c r="J4" s="10" t="s">
        <v>52</v>
      </c>
      <c r="K4" s="65" t="s">
        <v>53</v>
      </c>
      <c r="L4" s="65" t="s">
        <v>54</v>
      </c>
      <c r="M4" s="65" t="s">
        <v>55</v>
      </c>
      <c r="N4" s="65" t="s">
        <v>56</v>
      </c>
      <c r="O4" s="82" t="s">
        <v>57</v>
      </c>
    </row>
    <row r="5" ht="30" customHeight="1" spans="1:15">
      <c r="A5" s="18"/>
      <c r="B5" s="18"/>
      <c r="C5" s="18"/>
      <c r="D5" s="59" t="s">
        <v>33</v>
      </c>
      <c r="E5" s="59" t="s">
        <v>58</v>
      </c>
      <c r="F5" s="59" t="s">
        <v>59</v>
      </c>
      <c r="G5" s="18"/>
      <c r="H5" s="18"/>
      <c r="I5" s="18"/>
      <c r="J5" s="59" t="s">
        <v>33</v>
      </c>
      <c r="K5" s="86" t="s">
        <v>53</v>
      </c>
      <c r="L5" s="86" t="s">
        <v>54</v>
      </c>
      <c r="M5" s="86" t="s">
        <v>55</v>
      </c>
      <c r="N5" s="86" t="s">
        <v>56</v>
      </c>
      <c r="O5" s="86" t="s">
        <v>57</v>
      </c>
    </row>
    <row r="6" ht="16.5" customHeight="1" spans="1:15">
      <c r="A6" s="59">
        <v>1</v>
      </c>
      <c r="B6" s="59">
        <v>2</v>
      </c>
      <c r="C6" s="59">
        <v>3</v>
      </c>
      <c r="D6" s="59">
        <v>4</v>
      </c>
      <c r="E6" s="59">
        <v>5</v>
      </c>
      <c r="F6" s="59">
        <v>6</v>
      </c>
      <c r="G6" s="59">
        <v>7</v>
      </c>
      <c r="H6" s="45">
        <v>8</v>
      </c>
      <c r="I6" s="45">
        <v>9</v>
      </c>
      <c r="J6" s="45">
        <v>10</v>
      </c>
      <c r="K6" s="45">
        <v>11</v>
      </c>
      <c r="L6" s="45">
        <v>12</v>
      </c>
      <c r="M6" s="45">
        <v>13</v>
      </c>
      <c r="N6" s="45">
        <v>14</v>
      </c>
      <c r="O6" s="59">
        <v>15</v>
      </c>
    </row>
    <row r="7" ht="20.25" customHeight="1" spans="1:15">
      <c r="A7" s="28" t="s">
        <v>60</v>
      </c>
      <c r="B7" s="28" t="s">
        <v>61</v>
      </c>
      <c r="C7" s="116">
        <v>6013605.44</v>
      </c>
      <c r="D7" s="116">
        <v>6013605.44</v>
      </c>
      <c r="E7" s="116"/>
      <c r="F7" s="116">
        <v>6013605.44</v>
      </c>
      <c r="G7" s="87"/>
      <c r="H7" s="116"/>
      <c r="I7" s="116"/>
      <c r="J7" s="116"/>
      <c r="K7" s="116"/>
      <c r="L7" s="116"/>
      <c r="M7" s="87"/>
      <c r="N7" s="116"/>
      <c r="O7" s="116"/>
    </row>
    <row r="8" ht="20.25" customHeight="1" spans="1:15">
      <c r="A8" s="124" t="s">
        <v>62</v>
      </c>
      <c r="B8" s="124" t="s">
        <v>63</v>
      </c>
      <c r="C8" s="116">
        <v>6013605.44</v>
      </c>
      <c r="D8" s="116">
        <v>6013605.44</v>
      </c>
      <c r="E8" s="116"/>
      <c r="F8" s="116">
        <v>6013605.44</v>
      </c>
      <c r="G8" s="87"/>
      <c r="H8" s="116"/>
      <c r="I8" s="116"/>
      <c r="J8" s="116"/>
      <c r="K8" s="116"/>
      <c r="L8" s="116"/>
      <c r="M8" s="87"/>
      <c r="N8" s="116"/>
      <c r="O8" s="116"/>
    </row>
    <row r="9" ht="20.25" customHeight="1" spans="1:15">
      <c r="A9" s="125" t="s">
        <v>64</v>
      </c>
      <c r="B9" s="125" t="s">
        <v>65</v>
      </c>
      <c r="C9" s="116">
        <v>6013605.44</v>
      </c>
      <c r="D9" s="116">
        <v>6013605.44</v>
      </c>
      <c r="E9" s="116"/>
      <c r="F9" s="116">
        <v>6013605.44</v>
      </c>
      <c r="G9" s="87"/>
      <c r="H9" s="116"/>
      <c r="I9" s="116"/>
      <c r="J9" s="116"/>
      <c r="K9" s="116"/>
      <c r="L9" s="116"/>
      <c r="M9" s="87"/>
      <c r="N9" s="116"/>
      <c r="O9" s="116"/>
    </row>
    <row r="10" ht="20.25" customHeight="1" spans="1:15">
      <c r="A10" s="28" t="s">
        <v>66</v>
      </c>
      <c r="B10" s="28" t="s">
        <v>67</v>
      </c>
      <c r="C10" s="116">
        <v>11909974</v>
      </c>
      <c r="D10" s="116">
        <v>4860</v>
      </c>
      <c r="E10" s="116">
        <v>4860</v>
      </c>
      <c r="F10" s="116"/>
      <c r="G10" s="87"/>
      <c r="H10" s="116"/>
      <c r="I10" s="116"/>
      <c r="J10" s="116">
        <v>11905114</v>
      </c>
      <c r="K10" s="116">
        <v>11905114</v>
      </c>
      <c r="L10" s="116"/>
      <c r="M10" s="87"/>
      <c r="N10" s="116"/>
      <c r="O10" s="116"/>
    </row>
    <row r="11" ht="20.25" customHeight="1" spans="1:15">
      <c r="A11" s="124" t="s">
        <v>68</v>
      </c>
      <c r="B11" s="124" t="s">
        <v>69</v>
      </c>
      <c r="C11" s="116">
        <v>11588228.4</v>
      </c>
      <c r="D11" s="116">
        <v>4860</v>
      </c>
      <c r="E11" s="116">
        <v>4860</v>
      </c>
      <c r="F11" s="116"/>
      <c r="G11" s="87"/>
      <c r="H11" s="116"/>
      <c r="I11" s="116"/>
      <c r="J11" s="116">
        <v>11583368.4</v>
      </c>
      <c r="K11" s="116">
        <v>11583368.4</v>
      </c>
      <c r="L11" s="116"/>
      <c r="M11" s="87"/>
      <c r="N11" s="116"/>
      <c r="O11" s="116"/>
    </row>
    <row r="12" ht="20.25" customHeight="1" spans="1:15">
      <c r="A12" s="125" t="s">
        <v>70</v>
      </c>
      <c r="B12" s="125" t="s">
        <v>71</v>
      </c>
      <c r="C12" s="116">
        <v>4860</v>
      </c>
      <c r="D12" s="116">
        <v>4860</v>
      </c>
      <c r="E12" s="116">
        <v>4860</v>
      </c>
      <c r="F12" s="116"/>
      <c r="G12" s="87"/>
      <c r="H12" s="116"/>
      <c r="I12" s="116"/>
      <c r="J12" s="116"/>
      <c r="K12" s="116"/>
      <c r="L12" s="116"/>
      <c r="M12" s="87"/>
      <c r="N12" s="116"/>
      <c r="O12" s="116"/>
    </row>
    <row r="13" ht="20.25" customHeight="1" spans="1:15">
      <c r="A13" s="125" t="s">
        <v>72</v>
      </c>
      <c r="B13" s="125" t="s">
        <v>73</v>
      </c>
      <c r="C13" s="116">
        <v>7619245.6</v>
      </c>
      <c r="D13" s="116"/>
      <c r="E13" s="116"/>
      <c r="F13" s="116"/>
      <c r="G13" s="87"/>
      <c r="H13" s="116"/>
      <c r="I13" s="116"/>
      <c r="J13" s="116">
        <v>7619245.6</v>
      </c>
      <c r="K13" s="116">
        <v>7619245.6</v>
      </c>
      <c r="L13" s="116"/>
      <c r="M13" s="87"/>
      <c r="N13" s="116"/>
      <c r="O13" s="116"/>
    </row>
    <row r="14" ht="20.25" customHeight="1" spans="1:15">
      <c r="A14" s="125" t="s">
        <v>74</v>
      </c>
      <c r="B14" s="125" t="s">
        <v>75</v>
      </c>
      <c r="C14" s="116">
        <v>3964122.8</v>
      </c>
      <c r="D14" s="116"/>
      <c r="E14" s="116"/>
      <c r="F14" s="116"/>
      <c r="G14" s="87"/>
      <c r="H14" s="116"/>
      <c r="I14" s="116"/>
      <c r="J14" s="116">
        <v>3964122.8</v>
      </c>
      <c r="K14" s="116">
        <v>3964122.8</v>
      </c>
      <c r="L14" s="116"/>
      <c r="M14" s="87"/>
      <c r="N14" s="116"/>
      <c r="O14" s="116"/>
    </row>
    <row r="15" ht="20.25" customHeight="1" spans="1:15">
      <c r="A15" s="124" t="s">
        <v>76</v>
      </c>
      <c r="B15" s="124" t="s">
        <v>77</v>
      </c>
      <c r="C15" s="116">
        <v>321745.6</v>
      </c>
      <c r="D15" s="116"/>
      <c r="E15" s="116"/>
      <c r="F15" s="116"/>
      <c r="G15" s="87"/>
      <c r="H15" s="116"/>
      <c r="I15" s="116"/>
      <c r="J15" s="116">
        <v>321745.6</v>
      </c>
      <c r="K15" s="116">
        <v>321745.6</v>
      </c>
      <c r="L15" s="116"/>
      <c r="M15" s="87"/>
      <c r="N15" s="116"/>
      <c r="O15" s="116"/>
    </row>
    <row r="16" ht="20.25" customHeight="1" spans="1:15">
      <c r="A16" s="125" t="s">
        <v>78</v>
      </c>
      <c r="B16" s="125" t="s">
        <v>77</v>
      </c>
      <c r="C16" s="116">
        <v>321745.6</v>
      </c>
      <c r="D16" s="116"/>
      <c r="E16" s="116"/>
      <c r="F16" s="116"/>
      <c r="G16" s="87"/>
      <c r="H16" s="116"/>
      <c r="I16" s="116"/>
      <c r="J16" s="116">
        <v>321745.6</v>
      </c>
      <c r="K16" s="116">
        <v>321745.6</v>
      </c>
      <c r="L16" s="116"/>
      <c r="M16" s="87"/>
      <c r="N16" s="116"/>
      <c r="O16" s="116"/>
    </row>
    <row r="17" ht="20.25" customHeight="1" spans="1:15">
      <c r="A17" s="28" t="s">
        <v>79</v>
      </c>
      <c r="B17" s="28" t="s">
        <v>80</v>
      </c>
      <c r="C17" s="116">
        <v>1407859224.2</v>
      </c>
      <c r="D17" s="116">
        <v>14250985.07</v>
      </c>
      <c r="E17" s="116"/>
      <c r="F17" s="116">
        <v>14250985.07</v>
      </c>
      <c r="G17" s="87"/>
      <c r="H17" s="116"/>
      <c r="I17" s="116"/>
      <c r="J17" s="116">
        <v>1393608239.13</v>
      </c>
      <c r="K17" s="116">
        <v>1378481051.13</v>
      </c>
      <c r="L17" s="116"/>
      <c r="M17" s="87"/>
      <c r="N17" s="116"/>
      <c r="O17" s="116">
        <v>15127188</v>
      </c>
    </row>
    <row r="18" ht="20.25" customHeight="1" spans="1:15">
      <c r="A18" s="124" t="s">
        <v>81</v>
      </c>
      <c r="B18" s="124" t="s">
        <v>82</v>
      </c>
      <c r="C18" s="116">
        <v>1392986442.72</v>
      </c>
      <c r="D18" s="116">
        <v>14250985.07</v>
      </c>
      <c r="E18" s="116"/>
      <c r="F18" s="116">
        <v>14250985.07</v>
      </c>
      <c r="G18" s="87"/>
      <c r="H18" s="116"/>
      <c r="I18" s="116"/>
      <c r="J18" s="116">
        <v>1378735457.65</v>
      </c>
      <c r="K18" s="116">
        <v>1363608269.65</v>
      </c>
      <c r="L18" s="116"/>
      <c r="M18" s="87"/>
      <c r="N18" s="116"/>
      <c r="O18" s="116">
        <v>15127188</v>
      </c>
    </row>
    <row r="19" ht="20.25" customHeight="1" spans="1:15">
      <c r="A19" s="125" t="s">
        <v>83</v>
      </c>
      <c r="B19" s="125" t="s">
        <v>84</v>
      </c>
      <c r="C19" s="116">
        <v>1392986442.72</v>
      </c>
      <c r="D19" s="116">
        <v>14250985.07</v>
      </c>
      <c r="E19" s="116"/>
      <c r="F19" s="116">
        <v>14250985.07</v>
      </c>
      <c r="G19" s="87"/>
      <c r="H19" s="116"/>
      <c r="I19" s="116"/>
      <c r="J19" s="116">
        <v>1378735457.65</v>
      </c>
      <c r="K19" s="116">
        <v>1363608269.65</v>
      </c>
      <c r="L19" s="116"/>
      <c r="M19" s="87"/>
      <c r="N19" s="116"/>
      <c r="O19" s="116">
        <v>15127188</v>
      </c>
    </row>
    <row r="20" ht="20.25" customHeight="1" spans="1:15">
      <c r="A20" s="124" t="s">
        <v>85</v>
      </c>
      <c r="B20" s="124" t="s">
        <v>86</v>
      </c>
      <c r="C20" s="116">
        <v>14872781.48</v>
      </c>
      <c r="D20" s="116"/>
      <c r="E20" s="116"/>
      <c r="F20" s="116"/>
      <c r="G20" s="87"/>
      <c r="H20" s="116"/>
      <c r="I20" s="116"/>
      <c r="J20" s="116">
        <v>14872781.48</v>
      </c>
      <c r="K20" s="116">
        <v>14872781.48</v>
      </c>
      <c r="L20" s="116"/>
      <c r="M20" s="87"/>
      <c r="N20" s="116"/>
      <c r="O20" s="116"/>
    </row>
    <row r="21" ht="20.25" customHeight="1" spans="1:15">
      <c r="A21" s="125" t="s">
        <v>87</v>
      </c>
      <c r="B21" s="125" t="s">
        <v>88</v>
      </c>
      <c r="C21" s="116">
        <v>9780779.36</v>
      </c>
      <c r="D21" s="116"/>
      <c r="E21" s="116"/>
      <c r="F21" s="116"/>
      <c r="G21" s="87"/>
      <c r="H21" s="116"/>
      <c r="I21" s="116"/>
      <c r="J21" s="116">
        <v>9780779.36</v>
      </c>
      <c r="K21" s="116">
        <v>9780779.36</v>
      </c>
      <c r="L21" s="116"/>
      <c r="M21" s="87"/>
      <c r="N21" s="116"/>
      <c r="O21" s="116"/>
    </row>
    <row r="22" ht="20.25" customHeight="1" spans="1:15">
      <c r="A22" s="125" t="s">
        <v>89</v>
      </c>
      <c r="B22" s="125" t="s">
        <v>90</v>
      </c>
      <c r="C22" s="116">
        <v>4921962.12</v>
      </c>
      <c r="D22" s="116"/>
      <c r="E22" s="116"/>
      <c r="F22" s="116"/>
      <c r="G22" s="87"/>
      <c r="H22" s="116"/>
      <c r="I22" s="116"/>
      <c r="J22" s="116">
        <v>4921962.12</v>
      </c>
      <c r="K22" s="116">
        <v>4921962.12</v>
      </c>
      <c r="L22" s="116"/>
      <c r="M22" s="87"/>
      <c r="N22" s="116"/>
      <c r="O22" s="116"/>
    </row>
    <row r="23" ht="20.25" customHeight="1" spans="1:15">
      <c r="A23" s="125" t="s">
        <v>91</v>
      </c>
      <c r="B23" s="125" t="s">
        <v>92</v>
      </c>
      <c r="C23" s="116">
        <v>170040</v>
      </c>
      <c r="D23" s="116"/>
      <c r="E23" s="116"/>
      <c r="F23" s="116"/>
      <c r="G23" s="87"/>
      <c r="H23" s="116"/>
      <c r="I23" s="116"/>
      <c r="J23" s="116">
        <v>170040</v>
      </c>
      <c r="K23" s="116">
        <v>170040</v>
      </c>
      <c r="L23" s="116"/>
      <c r="M23" s="87"/>
      <c r="N23" s="116"/>
      <c r="O23" s="116"/>
    </row>
    <row r="24" ht="20.25" customHeight="1" spans="1:15">
      <c r="A24" s="28" t="s">
        <v>93</v>
      </c>
      <c r="B24" s="28" t="s">
        <v>94</v>
      </c>
      <c r="C24" s="116">
        <v>8344821.6</v>
      </c>
      <c r="D24" s="116"/>
      <c r="E24" s="116"/>
      <c r="F24" s="116"/>
      <c r="G24" s="87"/>
      <c r="H24" s="116"/>
      <c r="I24" s="116"/>
      <c r="J24" s="116">
        <v>8344821.6</v>
      </c>
      <c r="K24" s="116">
        <v>8344821.6</v>
      </c>
      <c r="L24" s="116"/>
      <c r="M24" s="87"/>
      <c r="N24" s="116"/>
      <c r="O24" s="116"/>
    </row>
    <row r="25" ht="20.25" customHeight="1" spans="1:15">
      <c r="A25" s="124" t="s">
        <v>95</v>
      </c>
      <c r="B25" s="124" t="s">
        <v>96</v>
      </c>
      <c r="C25" s="116">
        <v>8344821.6</v>
      </c>
      <c r="D25" s="116"/>
      <c r="E25" s="116"/>
      <c r="F25" s="116"/>
      <c r="G25" s="87"/>
      <c r="H25" s="116"/>
      <c r="I25" s="116"/>
      <c r="J25" s="116">
        <v>8344821.6</v>
      </c>
      <c r="K25" s="116">
        <v>8344821.6</v>
      </c>
      <c r="L25" s="116"/>
      <c r="M25" s="87"/>
      <c r="N25" s="116"/>
      <c r="O25" s="116"/>
    </row>
    <row r="26" ht="20.25" customHeight="1" spans="1:15">
      <c r="A26" s="125" t="s">
        <v>97</v>
      </c>
      <c r="B26" s="125" t="s">
        <v>98</v>
      </c>
      <c r="C26" s="116">
        <v>8344821.6</v>
      </c>
      <c r="D26" s="116"/>
      <c r="E26" s="116"/>
      <c r="F26" s="116"/>
      <c r="G26" s="87"/>
      <c r="H26" s="116"/>
      <c r="I26" s="116"/>
      <c r="J26" s="116">
        <v>8344821.6</v>
      </c>
      <c r="K26" s="116">
        <v>8344821.6</v>
      </c>
      <c r="L26" s="116"/>
      <c r="M26" s="87"/>
      <c r="N26" s="116"/>
      <c r="O26" s="116"/>
    </row>
    <row r="27" ht="17.25" customHeight="1" spans="1:15">
      <c r="A27" s="100" t="s">
        <v>99</v>
      </c>
      <c r="B27" s="101" t="s">
        <v>99</v>
      </c>
      <c r="C27" s="116">
        <v>1434127625.24</v>
      </c>
      <c r="D27" s="116">
        <v>20269450.51</v>
      </c>
      <c r="E27" s="116">
        <v>4860</v>
      </c>
      <c r="F27" s="116">
        <v>20264590.51</v>
      </c>
      <c r="G27" s="87"/>
      <c r="H27" s="116"/>
      <c r="I27" s="116"/>
      <c r="J27" s="116">
        <v>1413858174.73</v>
      </c>
      <c r="K27" s="116">
        <v>1398730986.73</v>
      </c>
      <c r="L27" s="116"/>
      <c r="M27" s="87"/>
      <c r="N27" s="116"/>
      <c r="O27" s="116">
        <v>15127188</v>
      </c>
    </row>
  </sheetData>
  <mergeCells count="11">
    <mergeCell ref="A2:O2"/>
    <mergeCell ref="A3:L3"/>
    <mergeCell ref="D4:F4"/>
    <mergeCell ref="J4:O4"/>
    <mergeCell ref="A27:B27"/>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topLeftCell="A12" workbookViewId="0">
      <selection activeCell="A1" sqref="A1"/>
    </sheetView>
  </sheetViews>
  <sheetFormatPr defaultColWidth="9.13888888888889" defaultRowHeight="14.25" customHeight="1" outlineLevelCol="3"/>
  <cols>
    <col min="1" max="1" width="49.2777777777778" customWidth="1"/>
    <col min="2" max="2" width="43.2777777777778" customWidth="1"/>
    <col min="3" max="3" width="48.5740740740741" customWidth="1"/>
    <col min="4" max="4" width="41.1388888888889" customWidth="1"/>
  </cols>
  <sheetData>
    <row r="1" customHeight="1" spans="4:4">
      <c r="D1" s="95" t="s">
        <v>100</v>
      </c>
    </row>
    <row r="2" ht="31.5" customHeight="1" spans="1:4">
      <c r="A2" s="42" t="s">
        <v>101</v>
      </c>
      <c r="B2" s="128"/>
      <c r="C2" s="128"/>
      <c r="D2" s="128"/>
    </row>
    <row r="3" ht="17.25" customHeight="1" spans="1:4">
      <c r="A3" s="4" t="str">
        <f>"单位名称："&amp;"云南省阜外心血管病医院"</f>
        <v>单位名称：云南省阜外心血管病医院</v>
      </c>
      <c r="B3" s="129"/>
      <c r="C3" s="129"/>
      <c r="D3" s="96" t="s">
        <v>2</v>
      </c>
    </row>
    <row r="4" ht="24.75" customHeight="1" spans="1:4">
      <c r="A4" s="10" t="s">
        <v>3</v>
      </c>
      <c r="B4" s="12"/>
      <c r="C4" s="10" t="s">
        <v>4</v>
      </c>
      <c r="D4" s="12"/>
    </row>
    <row r="5" ht="15.75" customHeight="1" spans="1:4">
      <c r="A5" s="15" t="s">
        <v>5</v>
      </c>
      <c r="B5" s="130" t="s">
        <v>6</v>
      </c>
      <c r="C5" s="15" t="s">
        <v>102</v>
      </c>
      <c r="D5" s="130" t="s">
        <v>6</v>
      </c>
    </row>
    <row r="6" customHeight="1" spans="1:4">
      <c r="A6" s="18"/>
      <c r="B6" s="17"/>
      <c r="C6" s="18"/>
      <c r="D6" s="17"/>
    </row>
    <row r="7" ht="29.25" customHeight="1" spans="1:4">
      <c r="A7" s="131" t="s">
        <v>103</v>
      </c>
      <c r="B7" s="132">
        <v>1204860</v>
      </c>
      <c r="C7" s="133" t="s">
        <v>104</v>
      </c>
      <c r="D7" s="132">
        <v>20269450.51</v>
      </c>
    </row>
    <row r="8" ht="29.25" customHeight="1" spans="1:4">
      <c r="A8" s="134" t="s">
        <v>105</v>
      </c>
      <c r="B8" s="87">
        <v>1204860</v>
      </c>
      <c r="C8" s="29" t="str">
        <f>"（一）"&amp;"科学技术支出"</f>
        <v>（一）科学技术支出</v>
      </c>
      <c r="D8" s="87">
        <v>6013605.44</v>
      </c>
    </row>
    <row r="9" ht="29.25" customHeight="1" spans="1:4">
      <c r="A9" s="134" t="s">
        <v>106</v>
      </c>
      <c r="B9" s="87"/>
      <c r="C9" s="29" t="str">
        <f>"（二）"&amp;"社会保障和就业支出"</f>
        <v>（二）社会保障和就业支出</v>
      </c>
      <c r="D9" s="87">
        <v>4860</v>
      </c>
    </row>
    <row r="10" ht="29.25" customHeight="1" spans="1:4">
      <c r="A10" s="134" t="s">
        <v>107</v>
      </c>
      <c r="B10" s="87"/>
      <c r="C10" s="29" t="str">
        <f>"（三）"&amp;"卫生健康支出"</f>
        <v>（三）卫生健康支出</v>
      </c>
      <c r="D10" s="87">
        <v>14250985.07</v>
      </c>
    </row>
    <row r="11" ht="29.25" customHeight="1" spans="1:4">
      <c r="A11" s="135" t="s">
        <v>108</v>
      </c>
      <c r="B11" s="136">
        <v>19064590.51</v>
      </c>
      <c r="C11" s="29" t="str">
        <f>"（四）"&amp;"住房保障支出"</f>
        <v>（四）住房保障支出</v>
      </c>
      <c r="D11" s="87"/>
    </row>
    <row r="12" ht="29.25" customHeight="1" spans="1:4">
      <c r="A12" s="134" t="s">
        <v>105</v>
      </c>
      <c r="B12" s="116">
        <v>19064590.51</v>
      </c>
      <c r="C12" s="137"/>
      <c r="D12" s="136"/>
    </row>
    <row r="13" ht="29.25" customHeight="1" spans="1:4">
      <c r="A13" s="138" t="s">
        <v>106</v>
      </c>
      <c r="B13" s="116"/>
      <c r="C13" s="137"/>
      <c r="D13" s="136"/>
    </row>
    <row r="14" ht="29.25" customHeight="1" spans="1:4">
      <c r="A14" s="138" t="s">
        <v>107</v>
      </c>
      <c r="B14" s="136"/>
      <c r="C14" s="137"/>
      <c r="D14" s="136"/>
    </row>
    <row r="15" ht="29.25" customHeight="1" spans="1:4">
      <c r="A15" s="139"/>
      <c r="B15" s="136"/>
      <c r="C15" s="140" t="s">
        <v>109</v>
      </c>
      <c r="D15" s="136"/>
    </row>
    <row r="16" ht="29.25" customHeight="1" spans="1:4">
      <c r="A16" s="139" t="s">
        <v>110</v>
      </c>
      <c r="B16" s="136">
        <v>20269450.51</v>
      </c>
      <c r="C16" s="137" t="s">
        <v>26</v>
      </c>
      <c r="D16" s="136">
        <v>20269450.51</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topLeftCell="A11" workbookViewId="0">
      <selection activeCell="A1" sqref="A1"/>
    </sheetView>
  </sheetViews>
  <sheetFormatPr defaultColWidth="9.13888888888889" defaultRowHeight="14.25" customHeight="1" outlineLevelCol="6"/>
  <cols>
    <col min="1" max="1" width="20.1388888888889" customWidth="1"/>
    <col min="2" max="2" width="37.2777777777778" customWidth="1"/>
    <col min="3" max="3" width="24.2777777777778" customWidth="1"/>
    <col min="4" max="6" width="25" customWidth="1"/>
    <col min="7" max="7" width="24.2777777777778" customWidth="1"/>
  </cols>
  <sheetData>
    <row r="1" ht="12" customHeight="1" spans="4:7">
      <c r="D1" s="108"/>
      <c r="F1" s="52"/>
      <c r="G1" s="52" t="s">
        <v>111</v>
      </c>
    </row>
    <row r="2" ht="39" customHeight="1" spans="1:7">
      <c r="A2" s="3" t="s">
        <v>112</v>
      </c>
      <c r="B2" s="3"/>
      <c r="C2" s="3"/>
      <c r="D2" s="3"/>
      <c r="E2" s="3"/>
      <c r="F2" s="3"/>
      <c r="G2" s="3"/>
    </row>
    <row r="3" ht="18" customHeight="1" spans="1:7">
      <c r="A3" s="4" t="str">
        <f>"单位名称："&amp;"云南省阜外心血管病医院"</f>
        <v>单位名称：云南省阜外心血管病医院</v>
      </c>
      <c r="F3" s="99"/>
      <c r="G3" s="99" t="s">
        <v>2</v>
      </c>
    </row>
    <row r="4" ht="20.25" customHeight="1" spans="1:7">
      <c r="A4" s="118" t="s">
        <v>113</v>
      </c>
      <c r="B4" s="119"/>
      <c r="C4" s="120" t="s">
        <v>31</v>
      </c>
      <c r="D4" s="11" t="s">
        <v>58</v>
      </c>
      <c r="E4" s="11"/>
      <c r="F4" s="12"/>
      <c r="G4" s="120" t="s">
        <v>59</v>
      </c>
    </row>
    <row r="5" ht="20.25" customHeight="1" spans="1:7">
      <c r="A5" s="121" t="s">
        <v>49</v>
      </c>
      <c r="B5" s="122" t="s">
        <v>50</v>
      </c>
      <c r="C5" s="89"/>
      <c r="D5" s="89" t="s">
        <v>33</v>
      </c>
      <c r="E5" s="89" t="s">
        <v>114</v>
      </c>
      <c r="F5" s="89" t="s">
        <v>115</v>
      </c>
      <c r="G5" s="89"/>
    </row>
    <row r="6" ht="13.5" customHeight="1" spans="1:7">
      <c r="A6" s="123" t="s">
        <v>116</v>
      </c>
      <c r="B6" s="123" t="s">
        <v>117</v>
      </c>
      <c r="C6" s="123" t="s">
        <v>118</v>
      </c>
      <c r="D6" s="59"/>
      <c r="E6" s="123" t="s">
        <v>119</v>
      </c>
      <c r="F6" s="123" t="s">
        <v>120</v>
      </c>
      <c r="G6" s="123" t="s">
        <v>121</v>
      </c>
    </row>
    <row r="7" ht="18" customHeight="1" spans="1:7">
      <c r="A7" s="28" t="s">
        <v>66</v>
      </c>
      <c r="B7" s="28" t="s">
        <v>67</v>
      </c>
      <c r="C7" s="22">
        <v>4860</v>
      </c>
      <c r="D7" s="22">
        <v>4860</v>
      </c>
      <c r="E7" s="22"/>
      <c r="F7" s="22">
        <v>4860</v>
      </c>
      <c r="G7" s="22"/>
    </row>
    <row r="8" ht="18" customHeight="1" spans="1:7">
      <c r="A8" s="28" t="s">
        <v>68</v>
      </c>
      <c r="B8" s="124" t="s">
        <v>69</v>
      </c>
      <c r="C8" s="22">
        <v>4860</v>
      </c>
      <c r="D8" s="22">
        <v>4860</v>
      </c>
      <c r="E8" s="22"/>
      <c r="F8" s="22">
        <v>4860</v>
      </c>
      <c r="G8" s="22"/>
    </row>
    <row r="9" ht="18" customHeight="1" spans="1:7">
      <c r="A9" s="28" t="s">
        <v>70</v>
      </c>
      <c r="B9" s="125" t="s">
        <v>71</v>
      </c>
      <c r="C9" s="22">
        <v>4860</v>
      </c>
      <c r="D9" s="22">
        <v>4860</v>
      </c>
      <c r="E9" s="22"/>
      <c r="F9" s="22">
        <v>4860</v>
      </c>
      <c r="G9" s="22"/>
    </row>
    <row r="10" ht="18" customHeight="1" spans="1:7">
      <c r="A10" s="28" t="s">
        <v>79</v>
      </c>
      <c r="B10" s="28" t="s">
        <v>80</v>
      </c>
      <c r="C10" s="22">
        <v>1200000</v>
      </c>
      <c r="D10" s="22"/>
      <c r="E10" s="22"/>
      <c r="F10" s="22"/>
      <c r="G10" s="22">
        <v>1200000</v>
      </c>
    </row>
    <row r="11" ht="18" customHeight="1" spans="1:7">
      <c r="A11" s="28" t="s">
        <v>81</v>
      </c>
      <c r="B11" s="124" t="s">
        <v>82</v>
      </c>
      <c r="C11" s="22">
        <v>1200000</v>
      </c>
      <c r="D11" s="22"/>
      <c r="E11" s="22"/>
      <c r="F11" s="22"/>
      <c r="G11" s="22">
        <v>1200000</v>
      </c>
    </row>
    <row r="12" ht="18" customHeight="1" spans="1:7">
      <c r="A12" s="28" t="s">
        <v>83</v>
      </c>
      <c r="B12" s="125" t="s">
        <v>84</v>
      </c>
      <c r="C12" s="22">
        <v>1200000</v>
      </c>
      <c r="D12" s="22"/>
      <c r="E12" s="22"/>
      <c r="F12" s="22"/>
      <c r="G12" s="22">
        <v>1200000</v>
      </c>
    </row>
    <row r="13" ht="18" customHeight="1" spans="1:7">
      <c r="A13" s="126" t="s">
        <v>99</v>
      </c>
      <c r="B13" s="127" t="s">
        <v>99</v>
      </c>
      <c r="C13" s="22">
        <v>1204860</v>
      </c>
      <c r="D13" s="22">
        <v>4860</v>
      </c>
      <c r="E13" s="22"/>
      <c r="F13" s="22">
        <v>4860</v>
      </c>
      <c r="G13" s="22">
        <v>1200000</v>
      </c>
    </row>
  </sheetData>
  <mergeCells count="7">
    <mergeCell ref="A2:G2"/>
    <mergeCell ref="A3:E3"/>
    <mergeCell ref="A4:B4"/>
    <mergeCell ref="D4:F4"/>
    <mergeCell ref="A13:B13"/>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B14" sqref="B14"/>
    </sheetView>
  </sheetViews>
  <sheetFormatPr defaultColWidth="9.13888888888889" defaultRowHeight="14.25" customHeight="1" outlineLevelRow="7" outlineLevelCol="5"/>
  <cols>
    <col min="1" max="1" width="27.4259259259259" customWidth="1"/>
    <col min="2" max="6" width="31.1388888888889" customWidth="1"/>
  </cols>
  <sheetData>
    <row r="1" ht="12" customHeight="1" spans="1:6">
      <c r="A1" s="112"/>
      <c r="B1" s="112"/>
      <c r="C1" s="57"/>
      <c r="F1" s="56" t="s">
        <v>122</v>
      </c>
    </row>
    <row r="2" ht="25.5" customHeight="1" spans="1:6">
      <c r="A2" s="113" t="s">
        <v>123</v>
      </c>
      <c r="B2" s="113"/>
      <c r="C2" s="113"/>
      <c r="D2" s="113"/>
      <c r="E2" s="113"/>
      <c r="F2" s="113"/>
    </row>
    <row r="3" ht="15.75" customHeight="1" spans="1:6">
      <c r="A3" s="4" t="str">
        <f>"单位名称："&amp;"云南省阜外心血管病医院"</f>
        <v>单位名称：云南省阜外心血管病医院</v>
      </c>
      <c r="B3" s="112"/>
      <c r="C3" s="57"/>
      <c r="F3" s="56" t="s">
        <v>124</v>
      </c>
    </row>
    <row r="4" ht="19.5" customHeight="1" spans="1:6">
      <c r="A4" s="9" t="s">
        <v>125</v>
      </c>
      <c r="B4" s="15" t="s">
        <v>126</v>
      </c>
      <c r="C4" s="10" t="s">
        <v>127</v>
      </c>
      <c r="D4" s="11"/>
      <c r="E4" s="12"/>
      <c r="F4" s="15" t="s">
        <v>128</v>
      </c>
    </row>
    <row r="5" ht="19.5" customHeight="1" spans="1:6">
      <c r="A5" s="17"/>
      <c r="B5" s="18"/>
      <c r="C5" s="59" t="s">
        <v>33</v>
      </c>
      <c r="D5" s="59" t="s">
        <v>129</v>
      </c>
      <c r="E5" s="59" t="s">
        <v>130</v>
      </c>
      <c r="F5" s="18"/>
    </row>
    <row r="6" ht="18.75" customHeight="1" spans="1:6">
      <c r="A6" s="114">
        <v>1</v>
      </c>
      <c r="B6" s="114">
        <v>2</v>
      </c>
      <c r="C6" s="115">
        <v>3</v>
      </c>
      <c r="D6" s="114">
        <v>4</v>
      </c>
      <c r="E6" s="114">
        <v>5</v>
      </c>
      <c r="F6" s="114">
        <v>6</v>
      </c>
    </row>
    <row r="7" ht="18.75" customHeight="1" spans="1:6">
      <c r="A7" s="116"/>
      <c r="B7" s="116"/>
      <c r="C7" s="117"/>
      <c r="D7" s="116"/>
      <c r="E7" s="116"/>
      <c r="F7" s="116"/>
    </row>
    <row r="8" ht="15.75" customHeight="1" spans="1:1">
      <c r="A8" t="s">
        <v>131</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5"/>
  <sheetViews>
    <sheetView showZeros="0" topLeftCell="A41" workbookViewId="0">
      <selection activeCell="A1" sqref="A1"/>
    </sheetView>
  </sheetViews>
  <sheetFormatPr defaultColWidth="9.13888888888889" defaultRowHeight="14.25" customHeight="1"/>
  <cols>
    <col min="1" max="1" width="28.712962962963" customWidth="1"/>
    <col min="2" max="3" width="23.8518518518519" customWidth="1"/>
    <col min="4" max="4" width="14.5740740740741" customWidth="1"/>
    <col min="5" max="5" width="18.4259259259259" customWidth="1"/>
    <col min="6" max="6" width="14.712962962963" customWidth="1"/>
    <col min="7" max="7" width="18.8518518518519" customWidth="1"/>
    <col min="8" max="13" width="15.2777777777778" customWidth="1"/>
    <col min="14" max="16" width="14.712962962963" customWidth="1"/>
    <col min="17" max="17" width="14.8518518518519" customWidth="1"/>
    <col min="18" max="23" width="15" customWidth="1"/>
  </cols>
  <sheetData>
    <row r="1" ht="13.5" customHeight="1" spans="4:23">
      <c r="D1" s="1"/>
      <c r="E1" s="1"/>
      <c r="F1" s="1"/>
      <c r="G1" s="1"/>
      <c r="U1" s="108"/>
      <c r="W1" s="52" t="s">
        <v>132</v>
      </c>
    </row>
    <row r="2" ht="27.75" customHeight="1" spans="1:23">
      <c r="A2" s="26" t="s">
        <v>133</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"单位名称："&amp;"云南省阜外心血管病医院"</f>
        <v>单位名称：云南省阜外心血管病医院</v>
      </c>
      <c r="B3" s="5"/>
      <c r="C3" s="5"/>
      <c r="D3" s="5"/>
      <c r="E3" s="5"/>
      <c r="F3" s="5"/>
      <c r="G3" s="5"/>
      <c r="H3" s="6"/>
      <c r="I3" s="6"/>
      <c r="J3" s="6"/>
      <c r="K3" s="6"/>
      <c r="L3" s="6"/>
      <c r="M3" s="6"/>
      <c r="N3" s="6"/>
      <c r="O3" s="6"/>
      <c r="P3" s="6"/>
      <c r="Q3" s="6"/>
      <c r="U3" s="108"/>
      <c r="W3" s="99" t="s">
        <v>124</v>
      </c>
    </row>
    <row r="4" ht="21.75" customHeight="1" spans="1:23">
      <c r="A4" s="8" t="s">
        <v>134</v>
      </c>
      <c r="B4" s="8" t="s">
        <v>135</v>
      </c>
      <c r="C4" s="8" t="s">
        <v>136</v>
      </c>
      <c r="D4" s="9" t="s">
        <v>137</v>
      </c>
      <c r="E4" s="9" t="s">
        <v>138</v>
      </c>
      <c r="F4" s="9" t="s">
        <v>139</v>
      </c>
      <c r="G4" s="9" t="s">
        <v>140</v>
      </c>
      <c r="H4" s="59" t="s">
        <v>141</v>
      </c>
      <c r="I4" s="59"/>
      <c r="J4" s="59"/>
      <c r="K4" s="59"/>
      <c r="L4" s="105"/>
      <c r="M4" s="105"/>
      <c r="N4" s="105"/>
      <c r="O4" s="105"/>
      <c r="P4" s="105"/>
      <c r="Q4" s="44"/>
      <c r="R4" s="59"/>
      <c r="S4" s="59"/>
      <c r="T4" s="59"/>
      <c r="U4" s="59"/>
      <c r="V4" s="59"/>
      <c r="W4" s="59"/>
    </row>
    <row r="5" ht="21.75" customHeight="1" spans="1:23">
      <c r="A5" s="13"/>
      <c r="B5" s="13"/>
      <c r="C5" s="13"/>
      <c r="D5" s="14"/>
      <c r="E5" s="14"/>
      <c r="F5" s="14"/>
      <c r="G5" s="14"/>
      <c r="H5" s="59" t="s">
        <v>31</v>
      </c>
      <c r="I5" s="44" t="s">
        <v>34</v>
      </c>
      <c r="J5" s="44"/>
      <c r="K5" s="44"/>
      <c r="L5" s="105"/>
      <c r="M5" s="105"/>
      <c r="N5" s="105" t="s">
        <v>142</v>
      </c>
      <c r="O5" s="105"/>
      <c r="P5" s="105"/>
      <c r="Q5" s="44" t="s">
        <v>37</v>
      </c>
      <c r="R5" s="59" t="s">
        <v>52</v>
      </c>
      <c r="S5" s="44"/>
      <c r="T5" s="44"/>
      <c r="U5" s="44"/>
      <c r="V5" s="44"/>
      <c r="W5" s="44"/>
    </row>
    <row r="6" ht="15" customHeight="1" spans="1:23">
      <c r="A6" s="16"/>
      <c r="B6" s="16"/>
      <c r="C6" s="16"/>
      <c r="D6" s="17"/>
      <c r="E6" s="17"/>
      <c r="F6" s="17"/>
      <c r="G6" s="17"/>
      <c r="H6" s="59"/>
      <c r="I6" s="44" t="s">
        <v>143</v>
      </c>
      <c r="J6" s="44" t="s">
        <v>144</v>
      </c>
      <c r="K6" s="44" t="s">
        <v>145</v>
      </c>
      <c r="L6" s="111" t="s">
        <v>146</v>
      </c>
      <c r="M6" s="111" t="s">
        <v>147</v>
      </c>
      <c r="N6" s="111" t="s">
        <v>34</v>
      </c>
      <c r="O6" s="111" t="s">
        <v>35</v>
      </c>
      <c r="P6" s="111" t="s">
        <v>36</v>
      </c>
      <c r="Q6" s="44"/>
      <c r="R6" s="44" t="s">
        <v>33</v>
      </c>
      <c r="S6" s="44" t="s">
        <v>44</v>
      </c>
      <c r="T6" s="44" t="s">
        <v>148</v>
      </c>
      <c r="U6" s="44" t="s">
        <v>40</v>
      </c>
      <c r="V6" s="44" t="s">
        <v>41</v>
      </c>
      <c r="W6" s="44" t="s">
        <v>42</v>
      </c>
    </row>
    <row r="7" ht="27.75" customHeight="1" spans="1:23">
      <c r="A7" s="16"/>
      <c r="B7" s="16"/>
      <c r="C7" s="16"/>
      <c r="D7" s="17"/>
      <c r="E7" s="17"/>
      <c r="F7" s="17"/>
      <c r="G7" s="17"/>
      <c r="H7" s="59"/>
      <c r="I7" s="44"/>
      <c r="J7" s="44"/>
      <c r="K7" s="44"/>
      <c r="L7" s="111"/>
      <c r="M7" s="111"/>
      <c r="N7" s="111"/>
      <c r="O7" s="111"/>
      <c r="P7" s="111"/>
      <c r="Q7" s="44"/>
      <c r="R7" s="44"/>
      <c r="S7" s="44"/>
      <c r="T7" s="44"/>
      <c r="U7" s="44"/>
      <c r="V7" s="44"/>
      <c r="W7" s="44"/>
    </row>
    <row r="8" ht="15" customHeight="1" spans="1:23">
      <c r="A8" s="109">
        <v>1</v>
      </c>
      <c r="B8" s="109">
        <v>2</v>
      </c>
      <c r="C8" s="109">
        <v>3</v>
      </c>
      <c r="D8" s="109">
        <v>4</v>
      </c>
      <c r="E8" s="109">
        <v>5</v>
      </c>
      <c r="F8" s="109">
        <v>6</v>
      </c>
      <c r="G8" s="109">
        <v>7</v>
      </c>
      <c r="H8" s="109">
        <v>8</v>
      </c>
      <c r="I8" s="109">
        <v>9</v>
      </c>
      <c r="J8" s="109">
        <v>10</v>
      </c>
      <c r="K8" s="109">
        <v>11</v>
      </c>
      <c r="L8" s="109">
        <v>12</v>
      </c>
      <c r="M8" s="109">
        <v>13</v>
      </c>
      <c r="N8" s="109">
        <v>14</v>
      </c>
      <c r="O8" s="109">
        <v>15</v>
      </c>
      <c r="P8" s="109">
        <v>16</v>
      </c>
      <c r="Q8" s="109">
        <v>17</v>
      </c>
      <c r="R8" s="109">
        <v>18</v>
      </c>
      <c r="S8" s="109">
        <v>19</v>
      </c>
      <c r="T8" s="109">
        <v>20</v>
      </c>
      <c r="U8" s="109">
        <v>21</v>
      </c>
      <c r="V8" s="109">
        <v>22</v>
      </c>
      <c r="W8" s="109">
        <v>23</v>
      </c>
    </row>
    <row r="9" ht="18.75" customHeight="1" spans="1:23">
      <c r="A9" s="29" t="s">
        <v>46</v>
      </c>
      <c r="B9" s="104"/>
      <c r="C9" s="29"/>
      <c r="D9" s="29"/>
      <c r="E9" s="29"/>
      <c r="F9" s="29"/>
      <c r="G9" s="29"/>
      <c r="H9" s="22">
        <v>1020643596.02</v>
      </c>
      <c r="I9" s="22">
        <v>4860</v>
      </c>
      <c r="J9" s="22">
        <v>1215</v>
      </c>
      <c r="K9" s="22"/>
      <c r="L9" s="22">
        <v>3645</v>
      </c>
      <c r="M9" s="22"/>
      <c r="N9" s="22"/>
      <c r="O9" s="22"/>
      <c r="P9" s="22"/>
      <c r="Q9" s="22"/>
      <c r="R9" s="22">
        <v>1020638736.02</v>
      </c>
      <c r="S9" s="22">
        <v>1005511548.02</v>
      </c>
      <c r="T9" s="22"/>
      <c r="U9" s="22"/>
      <c r="V9" s="22"/>
      <c r="W9" s="22">
        <v>15127188</v>
      </c>
    </row>
    <row r="10" ht="31.5" customHeight="1" spans="1:23">
      <c r="A10" s="110" t="s">
        <v>46</v>
      </c>
      <c r="B10" s="104" t="s">
        <v>149</v>
      </c>
      <c r="C10" s="29" t="s">
        <v>150</v>
      </c>
      <c r="D10" s="29" t="s">
        <v>83</v>
      </c>
      <c r="E10" s="29" t="s">
        <v>84</v>
      </c>
      <c r="F10" s="29" t="s">
        <v>151</v>
      </c>
      <c r="G10" s="29" t="s">
        <v>152</v>
      </c>
      <c r="H10" s="22">
        <v>33361260</v>
      </c>
      <c r="I10" s="22"/>
      <c r="J10" s="22"/>
      <c r="K10" s="22"/>
      <c r="L10" s="22"/>
      <c r="M10" s="22"/>
      <c r="N10" s="22"/>
      <c r="O10" s="22"/>
      <c r="P10" s="22"/>
      <c r="Q10" s="22"/>
      <c r="R10" s="22">
        <v>33361260</v>
      </c>
      <c r="S10" s="22">
        <v>33361260</v>
      </c>
      <c r="T10" s="22"/>
      <c r="U10" s="22"/>
      <c r="V10" s="22"/>
      <c r="W10" s="22"/>
    </row>
    <row r="11" ht="31.5" customHeight="1" spans="1:23">
      <c r="A11" s="110" t="s">
        <v>46</v>
      </c>
      <c r="B11" s="104" t="s">
        <v>149</v>
      </c>
      <c r="C11" s="29" t="s">
        <v>150</v>
      </c>
      <c r="D11" s="29" t="s">
        <v>83</v>
      </c>
      <c r="E11" s="29" t="s">
        <v>84</v>
      </c>
      <c r="F11" s="29" t="s">
        <v>153</v>
      </c>
      <c r="G11" s="29" t="s">
        <v>154</v>
      </c>
      <c r="H11" s="22">
        <v>1219.66</v>
      </c>
      <c r="I11" s="22"/>
      <c r="J11" s="22"/>
      <c r="K11" s="22"/>
      <c r="L11" s="22"/>
      <c r="M11" s="22"/>
      <c r="N11" s="22"/>
      <c r="O11" s="22"/>
      <c r="P11" s="22"/>
      <c r="Q11" s="22"/>
      <c r="R11" s="22">
        <v>1219.66</v>
      </c>
      <c r="S11" s="22">
        <v>1219.66</v>
      </c>
      <c r="T11" s="22"/>
      <c r="U11" s="22"/>
      <c r="V11" s="22"/>
      <c r="W11" s="22"/>
    </row>
    <row r="12" ht="31.5" customHeight="1" spans="1:23">
      <c r="A12" s="110" t="s">
        <v>46</v>
      </c>
      <c r="B12" s="104" t="s">
        <v>149</v>
      </c>
      <c r="C12" s="29" t="s">
        <v>150</v>
      </c>
      <c r="D12" s="29" t="s">
        <v>83</v>
      </c>
      <c r="E12" s="29" t="s">
        <v>84</v>
      </c>
      <c r="F12" s="29" t="s">
        <v>155</v>
      </c>
      <c r="G12" s="29" t="s">
        <v>156</v>
      </c>
      <c r="H12" s="22">
        <v>108590915.88</v>
      </c>
      <c r="I12" s="22"/>
      <c r="J12" s="22"/>
      <c r="K12" s="22"/>
      <c r="L12" s="22"/>
      <c r="M12" s="22"/>
      <c r="N12" s="22"/>
      <c r="O12" s="22"/>
      <c r="P12" s="22"/>
      <c r="Q12" s="22"/>
      <c r="R12" s="22">
        <v>108590915.88</v>
      </c>
      <c r="S12" s="22">
        <v>108590915.88</v>
      </c>
      <c r="T12" s="22"/>
      <c r="U12" s="22"/>
      <c r="V12" s="22"/>
      <c r="W12" s="22"/>
    </row>
    <row r="13" ht="31.5" customHeight="1" spans="1:23">
      <c r="A13" s="110" t="s">
        <v>46</v>
      </c>
      <c r="B13" s="104" t="s">
        <v>157</v>
      </c>
      <c r="C13" s="29" t="s">
        <v>158</v>
      </c>
      <c r="D13" s="29" t="s">
        <v>72</v>
      </c>
      <c r="E13" s="29" t="s">
        <v>73</v>
      </c>
      <c r="F13" s="29" t="s">
        <v>159</v>
      </c>
      <c r="G13" s="29" t="s">
        <v>160</v>
      </c>
      <c r="H13" s="22">
        <v>7619245.6</v>
      </c>
      <c r="I13" s="22"/>
      <c r="J13" s="22"/>
      <c r="K13" s="22"/>
      <c r="L13" s="22"/>
      <c r="M13" s="22"/>
      <c r="N13" s="22"/>
      <c r="O13" s="22"/>
      <c r="P13" s="22"/>
      <c r="Q13" s="22"/>
      <c r="R13" s="22">
        <v>7619245.6</v>
      </c>
      <c r="S13" s="22">
        <v>7619245.6</v>
      </c>
      <c r="T13" s="22"/>
      <c r="U13" s="22"/>
      <c r="V13" s="22"/>
      <c r="W13" s="22"/>
    </row>
    <row r="14" ht="31.5" customHeight="1" spans="1:23">
      <c r="A14" s="110" t="s">
        <v>46</v>
      </c>
      <c r="B14" s="104" t="s">
        <v>157</v>
      </c>
      <c r="C14" s="29" t="s">
        <v>158</v>
      </c>
      <c r="D14" s="29" t="s">
        <v>78</v>
      </c>
      <c r="E14" s="29" t="s">
        <v>77</v>
      </c>
      <c r="F14" s="29" t="s">
        <v>161</v>
      </c>
      <c r="G14" s="29" t="s">
        <v>162</v>
      </c>
      <c r="H14" s="22">
        <v>321745.6</v>
      </c>
      <c r="I14" s="22"/>
      <c r="J14" s="22"/>
      <c r="K14" s="22"/>
      <c r="L14" s="22"/>
      <c r="M14" s="22"/>
      <c r="N14" s="22"/>
      <c r="O14" s="22"/>
      <c r="P14" s="22"/>
      <c r="Q14" s="22"/>
      <c r="R14" s="22">
        <v>321745.6</v>
      </c>
      <c r="S14" s="22">
        <v>321745.6</v>
      </c>
      <c r="T14" s="22"/>
      <c r="U14" s="22"/>
      <c r="V14" s="22"/>
      <c r="W14" s="22"/>
    </row>
    <row r="15" ht="31.5" customHeight="1" spans="1:23">
      <c r="A15" s="110" t="s">
        <v>46</v>
      </c>
      <c r="B15" s="104" t="s">
        <v>157</v>
      </c>
      <c r="C15" s="29" t="s">
        <v>158</v>
      </c>
      <c r="D15" s="29" t="s">
        <v>87</v>
      </c>
      <c r="E15" s="29" t="s">
        <v>88</v>
      </c>
      <c r="F15" s="29" t="s">
        <v>163</v>
      </c>
      <c r="G15" s="29" t="s">
        <v>164</v>
      </c>
      <c r="H15" s="22">
        <v>9780779.36</v>
      </c>
      <c r="I15" s="22"/>
      <c r="J15" s="22"/>
      <c r="K15" s="22"/>
      <c r="L15" s="22"/>
      <c r="M15" s="22"/>
      <c r="N15" s="22"/>
      <c r="O15" s="22"/>
      <c r="P15" s="22"/>
      <c r="Q15" s="22"/>
      <c r="R15" s="22">
        <v>9780779.36</v>
      </c>
      <c r="S15" s="22">
        <v>9780779.36</v>
      </c>
      <c r="T15" s="22"/>
      <c r="U15" s="22"/>
      <c r="V15" s="22"/>
      <c r="W15" s="22"/>
    </row>
    <row r="16" ht="31.5" customHeight="1" spans="1:23">
      <c r="A16" s="110" t="s">
        <v>46</v>
      </c>
      <c r="B16" s="104" t="s">
        <v>157</v>
      </c>
      <c r="C16" s="29" t="s">
        <v>158</v>
      </c>
      <c r="D16" s="29" t="s">
        <v>89</v>
      </c>
      <c r="E16" s="29" t="s">
        <v>90</v>
      </c>
      <c r="F16" s="29" t="s">
        <v>165</v>
      </c>
      <c r="G16" s="29" t="s">
        <v>166</v>
      </c>
      <c r="H16" s="22">
        <v>4921962.12</v>
      </c>
      <c r="I16" s="22"/>
      <c r="J16" s="22"/>
      <c r="K16" s="22"/>
      <c r="L16" s="22"/>
      <c r="M16" s="22"/>
      <c r="N16" s="22"/>
      <c r="O16" s="22"/>
      <c r="P16" s="22"/>
      <c r="Q16" s="22"/>
      <c r="R16" s="22">
        <v>4921962.12</v>
      </c>
      <c r="S16" s="22">
        <v>4921962.12</v>
      </c>
      <c r="T16" s="22"/>
      <c r="U16" s="22"/>
      <c r="V16" s="22"/>
      <c r="W16" s="22"/>
    </row>
    <row r="17" ht="31.5" customHeight="1" spans="1:23">
      <c r="A17" s="110" t="s">
        <v>46</v>
      </c>
      <c r="B17" s="104" t="s">
        <v>157</v>
      </c>
      <c r="C17" s="29" t="s">
        <v>158</v>
      </c>
      <c r="D17" s="29" t="s">
        <v>91</v>
      </c>
      <c r="E17" s="29" t="s">
        <v>92</v>
      </c>
      <c r="F17" s="29" t="s">
        <v>161</v>
      </c>
      <c r="G17" s="29" t="s">
        <v>162</v>
      </c>
      <c r="H17" s="22">
        <v>170040</v>
      </c>
      <c r="I17" s="22"/>
      <c r="J17" s="22"/>
      <c r="K17" s="22"/>
      <c r="L17" s="22"/>
      <c r="M17" s="22"/>
      <c r="N17" s="22"/>
      <c r="O17" s="22"/>
      <c r="P17" s="22"/>
      <c r="Q17" s="22"/>
      <c r="R17" s="22">
        <v>170040</v>
      </c>
      <c r="S17" s="22">
        <v>170040</v>
      </c>
      <c r="T17" s="22"/>
      <c r="U17" s="22"/>
      <c r="V17" s="22"/>
      <c r="W17" s="22"/>
    </row>
    <row r="18" ht="31.5" customHeight="1" spans="1:23">
      <c r="A18" s="110" t="s">
        <v>46</v>
      </c>
      <c r="B18" s="104" t="s">
        <v>167</v>
      </c>
      <c r="C18" s="29" t="s">
        <v>168</v>
      </c>
      <c r="D18" s="29" t="s">
        <v>74</v>
      </c>
      <c r="E18" s="29" t="s">
        <v>75</v>
      </c>
      <c r="F18" s="29" t="s">
        <v>169</v>
      </c>
      <c r="G18" s="29" t="s">
        <v>170</v>
      </c>
      <c r="H18" s="22">
        <v>3964122.8</v>
      </c>
      <c r="I18" s="22"/>
      <c r="J18" s="22"/>
      <c r="K18" s="22"/>
      <c r="L18" s="22"/>
      <c r="M18" s="22"/>
      <c r="N18" s="22"/>
      <c r="O18" s="22"/>
      <c r="P18" s="22"/>
      <c r="Q18" s="22"/>
      <c r="R18" s="22">
        <v>3964122.8</v>
      </c>
      <c r="S18" s="22">
        <v>3964122.8</v>
      </c>
      <c r="T18" s="22"/>
      <c r="U18" s="22"/>
      <c r="V18" s="22"/>
      <c r="W18" s="22"/>
    </row>
    <row r="19" ht="31.5" customHeight="1" spans="1:23">
      <c r="A19" s="110" t="s">
        <v>46</v>
      </c>
      <c r="B19" s="104" t="s">
        <v>171</v>
      </c>
      <c r="C19" s="29" t="s">
        <v>98</v>
      </c>
      <c r="D19" s="29" t="s">
        <v>97</v>
      </c>
      <c r="E19" s="29" t="s">
        <v>98</v>
      </c>
      <c r="F19" s="29" t="s">
        <v>172</v>
      </c>
      <c r="G19" s="29" t="s">
        <v>98</v>
      </c>
      <c r="H19" s="22">
        <v>8344821.6</v>
      </c>
      <c r="I19" s="22"/>
      <c r="J19" s="22"/>
      <c r="K19" s="22"/>
      <c r="L19" s="22"/>
      <c r="M19" s="22"/>
      <c r="N19" s="22"/>
      <c r="O19" s="22"/>
      <c r="P19" s="22"/>
      <c r="Q19" s="22"/>
      <c r="R19" s="22">
        <v>8344821.6</v>
      </c>
      <c r="S19" s="22">
        <v>8344821.6</v>
      </c>
      <c r="T19" s="22"/>
      <c r="U19" s="22"/>
      <c r="V19" s="22"/>
      <c r="W19" s="22"/>
    </row>
    <row r="20" ht="31.5" customHeight="1" spans="1:23">
      <c r="A20" s="110" t="s">
        <v>46</v>
      </c>
      <c r="B20" s="104" t="s">
        <v>173</v>
      </c>
      <c r="C20" s="29" t="s">
        <v>174</v>
      </c>
      <c r="D20" s="29" t="s">
        <v>83</v>
      </c>
      <c r="E20" s="29" t="s">
        <v>84</v>
      </c>
      <c r="F20" s="29" t="s">
        <v>175</v>
      </c>
      <c r="G20" s="29" t="s">
        <v>176</v>
      </c>
      <c r="H20" s="22">
        <v>1160000</v>
      </c>
      <c r="I20" s="22"/>
      <c r="J20" s="22"/>
      <c r="K20" s="22"/>
      <c r="L20" s="22"/>
      <c r="M20" s="22"/>
      <c r="N20" s="22"/>
      <c r="O20" s="22"/>
      <c r="P20" s="22"/>
      <c r="Q20" s="22"/>
      <c r="R20" s="22">
        <v>1160000</v>
      </c>
      <c r="S20" s="22">
        <v>1160000</v>
      </c>
      <c r="T20" s="22"/>
      <c r="U20" s="22"/>
      <c r="V20" s="22"/>
      <c r="W20" s="22"/>
    </row>
    <row r="21" ht="31.5" customHeight="1" spans="1:23">
      <c r="A21" s="110" t="s">
        <v>46</v>
      </c>
      <c r="B21" s="104" t="s">
        <v>177</v>
      </c>
      <c r="C21" s="29" t="s">
        <v>178</v>
      </c>
      <c r="D21" s="29" t="s">
        <v>83</v>
      </c>
      <c r="E21" s="29" t="s">
        <v>84</v>
      </c>
      <c r="F21" s="29" t="s">
        <v>179</v>
      </c>
      <c r="G21" s="29" t="s">
        <v>178</v>
      </c>
      <c r="H21" s="22">
        <v>105399814.6</v>
      </c>
      <c r="I21" s="22"/>
      <c r="J21" s="22"/>
      <c r="K21" s="22"/>
      <c r="L21" s="22"/>
      <c r="M21" s="22"/>
      <c r="N21" s="22"/>
      <c r="O21" s="22"/>
      <c r="P21" s="22"/>
      <c r="Q21" s="22"/>
      <c r="R21" s="22">
        <v>105399814.6</v>
      </c>
      <c r="S21" s="22">
        <v>105399814.6</v>
      </c>
      <c r="T21" s="22"/>
      <c r="U21" s="22"/>
      <c r="V21" s="22"/>
      <c r="W21" s="22"/>
    </row>
    <row r="22" ht="31.5" customHeight="1" spans="1:23">
      <c r="A22" s="110" t="s">
        <v>46</v>
      </c>
      <c r="B22" s="104" t="s">
        <v>180</v>
      </c>
      <c r="C22" s="29" t="s">
        <v>181</v>
      </c>
      <c r="D22" s="29" t="s">
        <v>83</v>
      </c>
      <c r="E22" s="29" t="s">
        <v>84</v>
      </c>
      <c r="F22" s="29" t="s">
        <v>182</v>
      </c>
      <c r="G22" s="29" t="s">
        <v>183</v>
      </c>
      <c r="H22" s="22">
        <v>273801.9</v>
      </c>
      <c r="I22" s="22"/>
      <c r="J22" s="22"/>
      <c r="K22" s="22"/>
      <c r="L22" s="22"/>
      <c r="M22" s="22"/>
      <c r="N22" s="22"/>
      <c r="O22" s="22"/>
      <c r="P22" s="22"/>
      <c r="Q22" s="22"/>
      <c r="R22" s="22">
        <v>273801.9</v>
      </c>
      <c r="S22" s="22">
        <v>273801.9</v>
      </c>
      <c r="T22" s="22"/>
      <c r="U22" s="22"/>
      <c r="V22" s="22"/>
      <c r="W22" s="22"/>
    </row>
    <row r="23" ht="31.5" customHeight="1" spans="1:23">
      <c r="A23" s="110" t="s">
        <v>46</v>
      </c>
      <c r="B23" s="104" t="s">
        <v>184</v>
      </c>
      <c r="C23" s="29" t="s">
        <v>128</v>
      </c>
      <c r="D23" s="29" t="s">
        <v>83</v>
      </c>
      <c r="E23" s="29" t="s">
        <v>84</v>
      </c>
      <c r="F23" s="29" t="s">
        <v>185</v>
      </c>
      <c r="G23" s="29" t="s">
        <v>128</v>
      </c>
      <c r="H23" s="22">
        <v>206096.17</v>
      </c>
      <c r="I23" s="22"/>
      <c r="J23" s="22"/>
      <c r="K23" s="22"/>
      <c r="L23" s="22"/>
      <c r="M23" s="22"/>
      <c r="N23" s="22"/>
      <c r="O23" s="22"/>
      <c r="P23" s="22"/>
      <c r="Q23" s="22"/>
      <c r="R23" s="22">
        <v>206096.17</v>
      </c>
      <c r="S23" s="22">
        <v>206096.17</v>
      </c>
      <c r="T23" s="22"/>
      <c r="U23" s="22"/>
      <c r="V23" s="22"/>
      <c r="W23" s="22"/>
    </row>
    <row r="24" ht="31.5" customHeight="1" spans="1:23">
      <c r="A24" s="110" t="s">
        <v>46</v>
      </c>
      <c r="B24" s="104" t="s">
        <v>186</v>
      </c>
      <c r="C24" s="29" t="s">
        <v>187</v>
      </c>
      <c r="D24" s="29" t="s">
        <v>83</v>
      </c>
      <c r="E24" s="29" t="s">
        <v>84</v>
      </c>
      <c r="F24" s="29" t="s">
        <v>188</v>
      </c>
      <c r="G24" s="29" t="s">
        <v>187</v>
      </c>
      <c r="H24" s="22">
        <v>6016400</v>
      </c>
      <c r="I24" s="22"/>
      <c r="J24" s="22"/>
      <c r="K24" s="22"/>
      <c r="L24" s="22"/>
      <c r="M24" s="22"/>
      <c r="N24" s="22"/>
      <c r="O24" s="22"/>
      <c r="P24" s="22"/>
      <c r="Q24" s="22"/>
      <c r="R24" s="22">
        <v>6016400</v>
      </c>
      <c r="S24" s="22">
        <v>6016400</v>
      </c>
      <c r="T24" s="22"/>
      <c r="U24" s="22"/>
      <c r="V24" s="22"/>
      <c r="W24" s="22"/>
    </row>
    <row r="25" ht="31.5" customHeight="1" spans="1:23">
      <c r="A25" s="110" t="s">
        <v>46</v>
      </c>
      <c r="B25" s="104" t="s">
        <v>189</v>
      </c>
      <c r="C25" s="29" t="s">
        <v>190</v>
      </c>
      <c r="D25" s="29" t="s">
        <v>70</v>
      </c>
      <c r="E25" s="29" t="s">
        <v>71</v>
      </c>
      <c r="F25" s="29" t="s">
        <v>191</v>
      </c>
      <c r="G25" s="29" t="s">
        <v>192</v>
      </c>
      <c r="H25" s="22">
        <v>4860</v>
      </c>
      <c r="I25" s="22">
        <v>4860</v>
      </c>
      <c r="J25" s="22">
        <v>1215</v>
      </c>
      <c r="K25" s="22"/>
      <c r="L25" s="22">
        <v>3645</v>
      </c>
      <c r="M25" s="22"/>
      <c r="N25" s="22"/>
      <c r="O25" s="22"/>
      <c r="P25" s="22"/>
      <c r="Q25" s="22"/>
      <c r="R25" s="22"/>
      <c r="S25" s="22"/>
      <c r="T25" s="22"/>
      <c r="U25" s="22"/>
      <c r="V25" s="22"/>
      <c r="W25" s="22"/>
    </row>
    <row r="26" ht="31.5" customHeight="1" spans="1:23">
      <c r="A26" s="110" t="s">
        <v>46</v>
      </c>
      <c r="B26" s="104" t="s">
        <v>189</v>
      </c>
      <c r="C26" s="29" t="s">
        <v>190</v>
      </c>
      <c r="D26" s="29" t="s">
        <v>83</v>
      </c>
      <c r="E26" s="29" t="s">
        <v>84</v>
      </c>
      <c r="F26" s="29" t="s">
        <v>193</v>
      </c>
      <c r="G26" s="29" t="s">
        <v>194</v>
      </c>
      <c r="H26" s="22">
        <v>1693200</v>
      </c>
      <c r="I26" s="22"/>
      <c r="J26" s="22"/>
      <c r="K26" s="22"/>
      <c r="L26" s="22"/>
      <c r="M26" s="22"/>
      <c r="N26" s="22"/>
      <c r="O26" s="22"/>
      <c r="P26" s="22"/>
      <c r="Q26" s="22"/>
      <c r="R26" s="22">
        <v>1693200</v>
      </c>
      <c r="S26" s="22">
        <v>1693200</v>
      </c>
      <c r="T26" s="22"/>
      <c r="U26" s="22"/>
      <c r="V26" s="22"/>
      <c r="W26" s="22"/>
    </row>
    <row r="27" ht="31.5" customHeight="1" spans="1:23">
      <c r="A27" s="110" t="s">
        <v>46</v>
      </c>
      <c r="B27" s="104" t="s">
        <v>189</v>
      </c>
      <c r="C27" s="29" t="s">
        <v>190</v>
      </c>
      <c r="D27" s="29" t="s">
        <v>83</v>
      </c>
      <c r="E27" s="29" t="s">
        <v>84</v>
      </c>
      <c r="F27" s="29" t="s">
        <v>195</v>
      </c>
      <c r="G27" s="29" t="s">
        <v>196</v>
      </c>
      <c r="H27" s="22">
        <v>996600</v>
      </c>
      <c r="I27" s="22"/>
      <c r="J27" s="22"/>
      <c r="K27" s="22"/>
      <c r="L27" s="22"/>
      <c r="M27" s="22"/>
      <c r="N27" s="22"/>
      <c r="O27" s="22"/>
      <c r="P27" s="22"/>
      <c r="Q27" s="22"/>
      <c r="R27" s="22">
        <v>996600</v>
      </c>
      <c r="S27" s="22">
        <v>996600</v>
      </c>
      <c r="T27" s="22"/>
      <c r="U27" s="22"/>
      <c r="V27" s="22"/>
      <c r="W27" s="22"/>
    </row>
    <row r="28" ht="31.5" customHeight="1" spans="1:23">
      <c r="A28" s="110" t="s">
        <v>46</v>
      </c>
      <c r="B28" s="104" t="s">
        <v>189</v>
      </c>
      <c r="C28" s="29" t="s">
        <v>190</v>
      </c>
      <c r="D28" s="29" t="s">
        <v>83</v>
      </c>
      <c r="E28" s="29" t="s">
        <v>84</v>
      </c>
      <c r="F28" s="29" t="s">
        <v>197</v>
      </c>
      <c r="G28" s="29" t="s">
        <v>198</v>
      </c>
      <c r="H28" s="22">
        <v>1000</v>
      </c>
      <c r="I28" s="22"/>
      <c r="J28" s="22"/>
      <c r="K28" s="22"/>
      <c r="L28" s="22"/>
      <c r="M28" s="22"/>
      <c r="N28" s="22"/>
      <c r="O28" s="22"/>
      <c r="P28" s="22"/>
      <c r="Q28" s="22"/>
      <c r="R28" s="22">
        <v>1000</v>
      </c>
      <c r="S28" s="22">
        <v>1000</v>
      </c>
      <c r="T28" s="22"/>
      <c r="U28" s="22"/>
      <c r="V28" s="22"/>
      <c r="W28" s="22"/>
    </row>
    <row r="29" ht="31.5" customHeight="1" spans="1:23">
      <c r="A29" s="110" t="s">
        <v>46</v>
      </c>
      <c r="B29" s="104" t="s">
        <v>189</v>
      </c>
      <c r="C29" s="29" t="s">
        <v>190</v>
      </c>
      <c r="D29" s="29" t="s">
        <v>83</v>
      </c>
      <c r="E29" s="29" t="s">
        <v>84</v>
      </c>
      <c r="F29" s="29" t="s">
        <v>199</v>
      </c>
      <c r="G29" s="29" t="s">
        <v>200</v>
      </c>
      <c r="H29" s="22">
        <v>919300</v>
      </c>
      <c r="I29" s="22"/>
      <c r="J29" s="22"/>
      <c r="K29" s="22"/>
      <c r="L29" s="22"/>
      <c r="M29" s="22"/>
      <c r="N29" s="22"/>
      <c r="O29" s="22"/>
      <c r="P29" s="22"/>
      <c r="Q29" s="22"/>
      <c r="R29" s="22">
        <v>919300</v>
      </c>
      <c r="S29" s="22">
        <v>919300</v>
      </c>
      <c r="T29" s="22"/>
      <c r="U29" s="22"/>
      <c r="V29" s="22"/>
      <c r="W29" s="22"/>
    </row>
    <row r="30" ht="31.5" customHeight="1" spans="1:23">
      <c r="A30" s="110" t="s">
        <v>46</v>
      </c>
      <c r="B30" s="104" t="s">
        <v>189</v>
      </c>
      <c r="C30" s="29" t="s">
        <v>190</v>
      </c>
      <c r="D30" s="29" t="s">
        <v>83</v>
      </c>
      <c r="E30" s="29" t="s">
        <v>84</v>
      </c>
      <c r="F30" s="29" t="s">
        <v>201</v>
      </c>
      <c r="G30" s="29" t="s">
        <v>202</v>
      </c>
      <c r="H30" s="22">
        <v>8285000</v>
      </c>
      <c r="I30" s="22"/>
      <c r="J30" s="22"/>
      <c r="K30" s="22"/>
      <c r="L30" s="22"/>
      <c r="M30" s="22"/>
      <c r="N30" s="22"/>
      <c r="O30" s="22"/>
      <c r="P30" s="22"/>
      <c r="Q30" s="22"/>
      <c r="R30" s="22">
        <v>8285000</v>
      </c>
      <c r="S30" s="22">
        <v>8285000</v>
      </c>
      <c r="T30" s="22"/>
      <c r="U30" s="22"/>
      <c r="V30" s="22"/>
      <c r="W30" s="22"/>
    </row>
    <row r="31" ht="31.5" customHeight="1" spans="1:23">
      <c r="A31" s="110" t="s">
        <v>46</v>
      </c>
      <c r="B31" s="104" t="s">
        <v>189</v>
      </c>
      <c r="C31" s="29" t="s">
        <v>190</v>
      </c>
      <c r="D31" s="29" t="s">
        <v>83</v>
      </c>
      <c r="E31" s="29" t="s">
        <v>84</v>
      </c>
      <c r="F31" s="29" t="s">
        <v>203</v>
      </c>
      <c r="G31" s="29" t="s">
        <v>204</v>
      </c>
      <c r="H31" s="22">
        <v>129580</v>
      </c>
      <c r="I31" s="22"/>
      <c r="J31" s="22"/>
      <c r="K31" s="22"/>
      <c r="L31" s="22"/>
      <c r="M31" s="22"/>
      <c r="N31" s="22"/>
      <c r="O31" s="22"/>
      <c r="P31" s="22"/>
      <c r="Q31" s="22"/>
      <c r="R31" s="22">
        <v>129580</v>
      </c>
      <c r="S31" s="22">
        <v>129580</v>
      </c>
      <c r="T31" s="22"/>
      <c r="U31" s="22"/>
      <c r="V31" s="22"/>
      <c r="W31" s="22"/>
    </row>
    <row r="32" ht="31.5" customHeight="1" spans="1:23">
      <c r="A32" s="110" t="s">
        <v>46</v>
      </c>
      <c r="B32" s="104" t="s">
        <v>189</v>
      </c>
      <c r="C32" s="29" t="s">
        <v>190</v>
      </c>
      <c r="D32" s="29" t="s">
        <v>83</v>
      </c>
      <c r="E32" s="29" t="s">
        <v>84</v>
      </c>
      <c r="F32" s="29" t="s">
        <v>205</v>
      </c>
      <c r="G32" s="29" t="s">
        <v>206</v>
      </c>
      <c r="H32" s="22">
        <v>29287089.5</v>
      </c>
      <c r="I32" s="22"/>
      <c r="J32" s="22"/>
      <c r="K32" s="22"/>
      <c r="L32" s="22"/>
      <c r="M32" s="22"/>
      <c r="N32" s="22"/>
      <c r="O32" s="22"/>
      <c r="P32" s="22"/>
      <c r="Q32" s="22"/>
      <c r="R32" s="22">
        <v>29287089.5</v>
      </c>
      <c r="S32" s="22">
        <v>29287089.5</v>
      </c>
      <c r="T32" s="22"/>
      <c r="U32" s="22"/>
      <c r="V32" s="22"/>
      <c r="W32" s="22"/>
    </row>
    <row r="33" ht="31.5" customHeight="1" spans="1:23">
      <c r="A33" s="110" t="s">
        <v>46</v>
      </c>
      <c r="B33" s="104" t="s">
        <v>189</v>
      </c>
      <c r="C33" s="29" t="s">
        <v>190</v>
      </c>
      <c r="D33" s="29" t="s">
        <v>83</v>
      </c>
      <c r="E33" s="29" t="s">
        <v>84</v>
      </c>
      <c r="F33" s="29" t="s">
        <v>207</v>
      </c>
      <c r="G33" s="29" t="s">
        <v>208</v>
      </c>
      <c r="H33" s="22">
        <v>5143851.43</v>
      </c>
      <c r="I33" s="22"/>
      <c r="J33" s="22"/>
      <c r="K33" s="22"/>
      <c r="L33" s="22"/>
      <c r="M33" s="22"/>
      <c r="N33" s="22"/>
      <c r="O33" s="22"/>
      <c r="P33" s="22"/>
      <c r="Q33" s="22"/>
      <c r="R33" s="22">
        <v>5143851.43</v>
      </c>
      <c r="S33" s="22">
        <v>5143851.43</v>
      </c>
      <c r="T33" s="22"/>
      <c r="U33" s="22"/>
      <c r="V33" s="22"/>
      <c r="W33" s="22"/>
    </row>
    <row r="34" ht="31.5" customHeight="1" spans="1:23">
      <c r="A34" s="110" t="s">
        <v>46</v>
      </c>
      <c r="B34" s="104" t="s">
        <v>189</v>
      </c>
      <c r="C34" s="29" t="s">
        <v>190</v>
      </c>
      <c r="D34" s="29" t="s">
        <v>83</v>
      </c>
      <c r="E34" s="29" t="s">
        <v>84</v>
      </c>
      <c r="F34" s="29" t="s">
        <v>209</v>
      </c>
      <c r="G34" s="29" t="s">
        <v>210</v>
      </c>
      <c r="H34" s="22">
        <v>24174796</v>
      </c>
      <c r="I34" s="22"/>
      <c r="J34" s="22"/>
      <c r="K34" s="22"/>
      <c r="L34" s="22"/>
      <c r="M34" s="22"/>
      <c r="N34" s="22"/>
      <c r="O34" s="22"/>
      <c r="P34" s="22"/>
      <c r="Q34" s="22"/>
      <c r="R34" s="22">
        <v>24174796</v>
      </c>
      <c r="S34" s="22">
        <v>24174796</v>
      </c>
      <c r="T34" s="22"/>
      <c r="U34" s="22"/>
      <c r="V34" s="22"/>
      <c r="W34" s="22"/>
    </row>
    <row r="35" ht="31.5" customHeight="1" spans="1:23">
      <c r="A35" s="110" t="s">
        <v>46</v>
      </c>
      <c r="B35" s="104" t="s">
        <v>189</v>
      </c>
      <c r="C35" s="29" t="s">
        <v>190</v>
      </c>
      <c r="D35" s="29" t="s">
        <v>83</v>
      </c>
      <c r="E35" s="29" t="s">
        <v>84</v>
      </c>
      <c r="F35" s="29" t="s">
        <v>211</v>
      </c>
      <c r="G35" s="29" t="s">
        <v>212</v>
      </c>
      <c r="H35" s="22">
        <v>2845000</v>
      </c>
      <c r="I35" s="22"/>
      <c r="J35" s="22"/>
      <c r="K35" s="22"/>
      <c r="L35" s="22"/>
      <c r="M35" s="22"/>
      <c r="N35" s="22"/>
      <c r="O35" s="22"/>
      <c r="P35" s="22"/>
      <c r="Q35" s="22"/>
      <c r="R35" s="22">
        <v>2845000</v>
      </c>
      <c r="S35" s="22">
        <v>2845000</v>
      </c>
      <c r="T35" s="22"/>
      <c r="U35" s="22"/>
      <c r="V35" s="22"/>
      <c r="W35" s="22"/>
    </row>
    <row r="36" ht="31.5" customHeight="1" spans="1:23">
      <c r="A36" s="110" t="s">
        <v>46</v>
      </c>
      <c r="B36" s="104" t="s">
        <v>189</v>
      </c>
      <c r="C36" s="29" t="s">
        <v>190</v>
      </c>
      <c r="D36" s="29" t="s">
        <v>83</v>
      </c>
      <c r="E36" s="29" t="s">
        <v>84</v>
      </c>
      <c r="F36" s="29" t="s">
        <v>213</v>
      </c>
      <c r="G36" s="29" t="s">
        <v>214</v>
      </c>
      <c r="H36" s="22">
        <v>127500</v>
      </c>
      <c r="I36" s="22"/>
      <c r="J36" s="22"/>
      <c r="K36" s="22"/>
      <c r="L36" s="22"/>
      <c r="M36" s="22"/>
      <c r="N36" s="22"/>
      <c r="O36" s="22"/>
      <c r="P36" s="22"/>
      <c r="Q36" s="22"/>
      <c r="R36" s="22">
        <v>127500</v>
      </c>
      <c r="S36" s="22">
        <v>127500</v>
      </c>
      <c r="T36" s="22"/>
      <c r="U36" s="22"/>
      <c r="V36" s="22"/>
      <c r="W36" s="22"/>
    </row>
    <row r="37" ht="31.5" customHeight="1" spans="1:23">
      <c r="A37" s="110" t="s">
        <v>46</v>
      </c>
      <c r="B37" s="104" t="s">
        <v>189</v>
      </c>
      <c r="C37" s="29" t="s">
        <v>190</v>
      </c>
      <c r="D37" s="29" t="s">
        <v>83</v>
      </c>
      <c r="E37" s="29" t="s">
        <v>84</v>
      </c>
      <c r="F37" s="29" t="s">
        <v>215</v>
      </c>
      <c r="G37" s="29" t="s">
        <v>216</v>
      </c>
      <c r="H37" s="22">
        <v>560000</v>
      </c>
      <c r="I37" s="22"/>
      <c r="J37" s="22"/>
      <c r="K37" s="22"/>
      <c r="L37" s="22"/>
      <c r="M37" s="22"/>
      <c r="N37" s="22"/>
      <c r="O37" s="22"/>
      <c r="P37" s="22"/>
      <c r="Q37" s="22"/>
      <c r="R37" s="22">
        <v>560000</v>
      </c>
      <c r="S37" s="22">
        <v>560000</v>
      </c>
      <c r="T37" s="22"/>
      <c r="U37" s="22"/>
      <c r="V37" s="22"/>
      <c r="W37" s="22"/>
    </row>
    <row r="38" ht="31.5" customHeight="1" spans="1:23">
      <c r="A38" s="110" t="s">
        <v>46</v>
      </c>
      <c r="B38" s="104" t="s">
        <v>189</v>
      </c>
      <c r="C38" s="29" t="s">
        <v>190</v>
      </c>
      <c r="D38" s="29" t="s">
        <v>83</v>
      </c>
      <c r="E38" s="29" t="s">
        <v>84</v>
      </c>
      <c r="F38" s="29" t="s">
        <v>217</v>
      </c>
      <c r="G38" s="29" t="s">
        <v>218</v>
      </c>
      <c r="H38" s="22">
        <v>568226434.09</v>
      </c>
      <c r="I38" s="22"/>
      <c r="J38" s="22"/>
      <c r="K38" s="22"/>
      <c r="L38" s="22"/>
      <c r="M38" s="22"/>
      <c r="N38" s="22"/>
      <c r="O38" s="22"/>
      <c r="P38" s="22"/>
      <c r="Q38" s="22"/>
      <c r="R38" s="22">
        <v>568226434.09</v>
      </c>
      <c r="S38" s="22">
        <v>568226434.09</v>
      </c>
      <c r="T38" s="22"/>
      <c r="U38" s="22"/>
      <c r="V38" s="22"/>
      <c r="W38" s="22"/>
    </row>
    <row r="39" ht="31.5" customHeight="1" spans="1:23">
      <c r="A39" s="110" t="s">
        <v>46</v>
      </c>
      <c r="B39" s="104" t="s">
        <v>189</v>
      </c>
      <c r="C39" s="29" t="s">
        <v>190</v>
      </c>
      <c r="D39" s="29" t="s">
        <v>83</v>
      </c>
      <c r="E39" s="29" t="s">
        <v>84</v>
      </c>
      <c r="F39" s="29" t="s">
        <v>219</v>
      </c>
      <c r="G39" s="29" t="s">
        <v>220</v>
      </c>
      <c r="H39" s="22">
        <v>21000</v>
      </c>
      <c r="I39" s="22"/>
      <c r="J39" s="22"/>
      <c r="K39" s="22"/>
      <c r="L39" s="22"/>
      <c r="M39" s="22"/>
      <c r="N39" s="22"/>
      <c r="O39" s="22"/>
      <c r="P39" s="22"/>
      <c r="Q39" s="22"/>
      <c r="R39" s="22">
        <v>21000</v>
      </c>
      <c r="S39" s="22">
        <v>21000</v>
      </c>
      <c r="T39" s="22"/>
      <c r="U39" s="22"/>
      <c r="V39" s="22"/>
      <c r="W39" s="22"/>
    </row>
    <row r="40" ht="31.5" customHeight="1" spans="1:23">
      <c r="A40" s="110" t="s">
        <v>46</v>
      </c>
      <c r="B40" s="104" t="s">
        <v>189</v>
      </c>
      <c r="C40" s="29" t="s">
        <v>190</v>
      </c>
      <c r="D40" s="29" t="s">
        <v>83</v>
      </c>
      <c r="E40" s="29" t="s">
        <v>84</v>
      </c>
      <c r="F40" s="29" t="s">
        <v>221</v>
      </c>
      <c r="G40" s="29" t="s">
        <v>222</v>
      </c>
      <c r="H40" s="22">
        <v>4221488.57</v>
      </c>
      <c r="I40" s="22"/>
      <c r="J40" s="22"/>
      <c r="K40" s="22"/>
      <c r="L40" s="22"/>
      <c r="M40" s="22"/>
      <c r="N40" s="22"/>
      <c r="O40" s="22"/>
      <c r="P40" s="22"/>
      <c r="Q40" s="22"/>
      <c r="R40" s="22">
        <v>4221488.57</v>
      </c>
      <c r="S40" s="22">
        <v>4221488.57</v>
      </c>
      <c r="T40" s="22"/>
      <c r="U40" s="22"/>
      <c r="V40" s="22"/>
      <c r="W40" s="22"/>
    </row>
    <row r="41" ht="31.5" customHeight="1" spans="1:23">
      <c r="A41" s="110" t="s">
        <v>46</v>
      </c>
      <c r="B41" s="104" t="s">
        <v>189</v>
      </c>
      <c r="C41" s="29" t="s">
        <v>190</v>
      </c>
      <c r="D41" s="29" t="s">
        <v>83</v>
      </c>
      <c r="E41" s="29" t="s">
        <v>84</v>
      </c>
      <c r="F41" s="29" t="s">
        <v>223</v>
      </c>
      <c r="G41" s="29" t="s">
        <v>224</v>
      </c>
      <c r="H41" s="22">
        <v>20849800</v>
      </c>
      <c r="I41" s="22"/>
      <c r="J41" s="22"/>
      <c r="K41" s="22"/>
      <c r="L41" s="22"/>
      <c r="M41" s="22"/>
      <c r="N41" s="22"/>
      <c r="O41" s="22"/>
      <c r="P41" s="22"/>
      <c r="Q41" s="22"/>
      <c r="R41" s="22">
        <v>20849800</v>
      </c>
      <c r="S41" s="22">
        <v>20849800</v>
      </c>
      <c r="T41" s="22"/>
      <c r="U41" s="22"/>
      <c r="V41" s="22"/>
      <c r="W41" s="22"/>
    </row>
    <row r="42" ht="31.5" customHeight="1" spans="1:23">
      <c r="A42" s="110" t="s">
        <v>46</v>
      </c>
      <c r="B42" s="104" t="s">
        <v>189</v>
      </c>
      <c r="C42" s="29" t="s">
        <v>190</v>
      </c>
      <c r="D42" s="29" t="s">
        <v>83</v>
      </c>
      <c r="E42" s="29" t="s">
        <v>84</v>
      </c>
      <c r="F42" s="29" t="s">
        <v>225</v>
      </c>
      <c r="G42" s="29" t="s">
        <v>226</v>
      </c>
      <c r="H42" s="22">
        <v>1486780</v>
      </c>
      <c r="I42" s="22"/>
      <c r="J42" s="22"/>
      <c r="K42" s="22"/>
      <c r="L42" s="22"/>
      <c r="M42" s="22"/>
      <c r="N42" s="22"/>
      <c r="O42" s="22"/>
      <c r="P42" s="22"/>
      <c r="Q42" s="22"/>
      <c r="R42" s="22">
        <v>1486780</v>
      </c>
      <c r="S42" s="22">
        <v>1486780</v>
      </c>
      <c r="T42" s="22"/>
      <c r="U42" s="22"/>
      <c r="V42" s="22"/>
      <c r="W42" s="22"/>
    </row>
    <row r="43" ht="31.5" customHeight="1" spans="1:23">
      <c r="A43" s="110" t="s">
        <v>46</v>
      </c>
      <c r="B43" s="104" t="s">
        <v>189</v>
      </c>
      <c r="C43" s="29" t="s">
        <v>190</v>
      </c>
      <c r="D43" s="29" t="s">
        <v>83</v>
      </c>
      <c r="E43" s="29" t="s">
        <v>84</v>
      </c>
      <c r="F43" s="29" t="s">
        <v>227</v>
      </c>
      <c r="G43" s="29" t="s">
        <v>228</v>
      </c>
      <c r="H43" s="22">
        <v>1564034.15</v>
      </c>
      <c r="I43" s="22"/>
      <c r="J43" s="22"/>
      <c r="K43" s="22"/>
      <c r="L43" s="22"/>
      <c r="M43" s="22"/>
      <c r="N43" s="22"/>
      <c r="O43" s="22"/>
      <c r="P43" s="22"/>
      <c r="Q43" s="22"/>
      <c r="R43" s="22">
        <v>1564034.15</v>
      </c>
      <c r="S43" s="22">
        <v>1564034.15</v>
      </c>
      <c r="T43" s="22"/>
      <c r="U43" s="22"/>
      <c r="V43" s="22"/>
      <c r="W43" s="22"/>
    </row>
    <row r="44" ht="31.5" customHeight="1" spans="1:23">
      <c r="A44" s="110" t="s">
        <v>46</v>
      </c>
      <c r="B44" s="104" t="s">
        <v>189</v>
      </c>
      <c r="C44" s="29" t="s">
        <v>190</v>
      </c>
      <c r="D44" s="29" t="s">
        <v>83</v>
      </c>
      <c r="E44" s="29" t="s">
        <v>84</v>
      </c>
      <c r="F44" s="29" t="s">
        <v>191</v>
      </c>
      <c r="G44" s="29" t="s">
        <v>192</v>
      </c>
      <c r="H44" s="22">
        <v>59974056.99</v>
      </c>
      <c r="I44" s="22"/>
      <c r="J44" s="22"/>
      <c r="K44" s="22"/>
      <c r="L44" s="22"/>
      <c r="M44" s="22"/>
      <c r="N44" s="22"/>
      <c r="O44" s="22"/>
      <c r="P44" s="22"/>
      <c r="Q44" s="22"/>
      <c r="R44" s="22">
        <v>59974056.99</v>
      </c>
      <c r="S44" s="22">
        <v>44846868.99</v>
      </c>
      <c r="T44" s="22"/>
      <c r="U44" s="22"/>
      <c r="V44" s="22"/>
      <c r="W44" s="22">
        <v>15127188</v>
      </c>
    </row>
    <row r="45" ht="18.75" customHeight="1" spans="1:23">
      <c r="A45" s="30" t="s">
        <v>99</v>
      </c>
      <c r="B45" s="31"/>
      <c r="C45" s="31"/>
      <c r="D45" s="31"/>
      <c r="E45" s="31"/>
      <c r="F45" s="31"/>
      <c r="G45" s="32"/>
      <c r="H45" s="22">
        <v>1020643596.02</v>
      </c>
      <c r="I45" s="22">
        <v>4860</v>
      </c>
      <c r="J45" s="22">
        <v>1215</v>
      </c>
      <c r="K45" s="22"/>
      <c r="L45" s="22">
        <v>3645</v>
      </c>
      <c r="M45" s="22"/>
      <c r="N45" s="22"/>
      <c r="O45" s="22"/>
      <c r="P45" s="22"/>
      <c r="Q45" s="22"/>
      <c r="R45" s="22">
        <v>1020638736.02</v>
      </c>
      <c r="S45" s="22">
        <v>1005511548.02</v>
      </c>
      <c r="T45" s="22"/>
      <c r="U45" s="22"/>
      <c r="V45" s="22"/>
      <c r="W45" s="22">
        <v>15127188</v>
      </c>
    </row>
  </sheetData>
  <mergeCells count="30">
    <mergeCell ref="A2:W2"/>
    <mergeCell ref="A3:G3"/>
    <mergeCell ref="H4:W4"/>
    <mergeCell ref="I5:M5"/>
    <mergeCell ref="N5:P5"/>
    <mergeCell ref="R5:W5"/>
    <mergeCell ref="A45:G4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5"/>
  <sheetViews>
    <sheetView showZeros="0" topLeftCell="A50" workbookViewId="0">
      <selection activeCell="A1" sqref="A1"/>
    </sheetView>
  </sheetViews>
  <sheetFormatPr defaultColWidth="9.13888888888889" defaultRowHeight="14.25" customHeight="1"/>
  <cols>
    <col min="1" max="1" width="14.5740740740741" customWidth="1"/>
    <col min="2" max="2" width="21" customWidth="1"/>
    <col min="3" max="3" width="31.2777777777778" customWidth="1"/>
    <col min="4" max="4" width="23.8518518518519" customWidth="1"/>
    <col min="5" max="5" width="15.5740740740741" customWidth="1"/>
    <col min="6" max="6" width="19.712962962963" customWidth="1"/>
    <col min="7" max="7" width="14.8518518518519" customWidth="1"/>
    <col min="8" max="8" width="19.712962962963" customWidth="1"/>
    <col min="9" max="16" width="14.1388888888889" customWidth="1"/>
    <col min="17" max="17" width="13.5740740740741" customWidth="1"/>
    <col min="18" max="23" width="15.1388888888889" customWidth="1"/>
  </cols>
  <sheetData>
    <row r="1" ht="13.5" customHeight="1" spans="5:23">
      <c r="E1" s="1"/>
      <c r="F1" s="1"/>
      <c r="G1" s="1"/>
      <c r="H1" s="1"/>
      <c r="U1" s="108"/>
      <c r="W1" s="52" t="s">
        <v>229</v>
      </c>
    </row>
    <row r="2" ht="27.75" customHeight="1" spans="1:23">
      <c r="A2" s="26" t="s">
        <v>230</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"单位名称："&amp;"云南省阜外心血管病医院"</f>
        <v>单位名称：云南省阜外心血管病医院</v>
      </c>
      <c r="B3" s="103" t="str">
        <f t="shared" si="0"/>
        <v>单位名称：云南省阜外心血管病医院</v>
      </c>
      <c r="C3" s="103"/>
      <c r="D3" s="103"/>
      <c r="E3" s="103"/>
      <c r="F3" s="103"/>
      <c r="G3" s="103"/>
      <c r="H3" s="103"/>
      <c r="I3" s="103"/>
      <c r="J3" s="6"/>
      <c r="K3" s="6"/>
      <c r="L3" s="6"/>
      <c r="M3" s="6"/>
      <c r="N3" s="6"/>
      <c r="O3" s="6"/>
      <c r="P3" s="6"/>
      <c r="Q3" s="6"/>
      <c r="U3" s="108"/>
      <c r="W3" s="99" t="s">
        <v>124</v>
      </c>
    </row>
    <row r="4" ht="21.75" customHeight="1" spans="1:23">
      <c r="A4" s="8" t="s">
        <v>231</v>
      </c>
      <c r="B4" s="8" t="s">
        <v>135</v>
      </c>
      <c r="C4" s="8" t="s">
        <v>136</v>
      </c>
      <c r="D4" s="8" t="s">
        <v>232</v>
      </c>
      <c r="E4" s="9" t="s">
        <v>137</v>
      </c>
      <c r="F4" s="9" t="s">
        <v>138</v>
      </c>
      <c r="G4" s="9" t="s">
        <v>139</v>
      </c>
      <c r="H4" s="9" t="s">
        <v>140</v>
      </c>
      <c r="I4" s="59" t="s">
        <v>31</v>
      </c>
      <c r="J4" s="59" t="s">
        <v>233</v>
      </c>
      <c r="K4" s="59"/>
      <c r="L4" s="59"/>
      <c r="M4" s="59"/>
      <c r="N4" s="105" t="s">
        <v>142</v>
      </c>
      <c r="O4" s="105"/>
      <c r="P4" s="105"/>
      <c r="Q4" s="9" t="s">
        <v>37</v>
      </c>
      <c r="R4" s="10" t="s">
        <v>52</v>
      </c>
      <c r="S4" s="11"/>
      <c r="T4" s="11"/>
      <c r="U4" s="11"/>
      <c r="V4" s="11"/>
      <c r="W4" s="12"/>
    </row>
    <row r="5" ht="21.75" customHeight="1" spans="1:23">
      <c r="A5" s="13"/>
      <c r="B5" s="13"/>
      <c r="C5" s="13"/>
      <c r="D5" s="13"/>
      <c r="E5" s="14"/>
      <c r="F5" s="14"/>
      <c r="G5" s="14"/>
      <c r="H5" s="14"/>
      <c r="I5" s="59"/>
      <c r="J5" s="44" t="s">
        <v>34</v>
      </c>
      <c r="K5" s="44"/>
      <c r="L5" s="44" t="s">
        <v>35</v>
      </c>
      <c r="M5" s="44" t="s">
        <v>36</v>
      </c>
      <c r="N5" s="106" t="s">
        <v>34</v>
      </c>
      <c r="O5" s="106" t="s">
        <v>35</v>
      </c>
      <c r="P5" s="106" t="s">
        <v>36</v>
      </c>
      <c r="Q5" s="14"/>
      <c r="R5" s="9" t="s">
        <v>33</v>
      </c>
      <c r="S5" s="9" t="s">
        <v>44</v>
      </c>
      <c r="T5" s="9" t="s">
        <v>148</v>
      </c>
      <c r="U5" s="9" t="s">
        <v>40</v>
      </c>
      <c r="V5" s="9" t="s">
        <v>41</v>
      </c>
      <c r="W5" s="9" t="s">
        <v>42</v>
      </c>
    </row>
    <row r="6" ht="40.5" customHeight="1" spans="1:23">
      <c r="A6" s="16"/>
      <c r="B6" s="16"/>
      <c r="C6" s="16"/>
      <c r="D6" s="16"/>
      <c r="E6" s="17"/>
      <c r="F6" s="17"/>
      <c r="G6" s="17"/>
      <c r="H6" s="17"/>
      <c r="I6" s="59"/>
      <c r="J6" s="44" t="s">
        <v>33</v>
      </c>
      <c r="K6" s="44" t="s">
        <v>234</v>
      </c>
      <c r="L6" s="44"/>
      <c r="M6" s="44"/>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3" customHeight="1" spans="1:23">
      <c r="A8" s="29"/>
      <c r="B8" s="104"/>
      <c r="C8" s="29" t="s">
        <v>235</v>
      </c>
      <c r="D8" s="29"/>
      <c r="E8" s="29"/>
      <c r="F8" s="29"/>
      <c r="G8" s="29"/>
      <c r="H8" s="29"/>
      <c r="I8" s="107">
        <v>709495</v>
      </c>
      <c r="J8" s="107"/>
      <c r="K8" s="107"/>
      <c r="L8" s="107"/>
      <c r="M8" s="107"/>
      <c r="N8" s="107">
        <v>709495</v>
      </c>
      <c r="O8" s="107"/>
      <c r="P8" s="107"/>
      <c r="Q8" s="107"/>
      <c r="R8" s="107"/>
      <c r="S8" s="107"/>
      <c r="T8" s="107"/>
      <c r="U8" s="87"/>
      <c r="V8" s="107"/>
      <c r="W8" s="107"/>
    </row>
    <row r="9" ht="33" customHeight="1" spans="1:23">
      <c r="A9" s="29" t="s">
        <v>236</v>
      </c>
      <c r="B9" s="104" t="s">
        <v>237</v>
      </c>
      <c r="C9" s="29" t="s">
        <v>235</v>
      </c>
      <c r="D9" s="29" t="s">
        <v>46</v>
      </c>
      <c r="E9" s="29" t="s">
        <v>83</v>
      </c>
      <c r="F9" s="29" t="s">
        <v>84</v>
      </c>
      <c r="G9" s="29" t="s">
        <v>207</v>
      </c>
      <c r="H9" s="29" t="s">
        <v>208</v>
      </c>
      <c r="I9" s="107">
        <v>65995</v>
      </c>
      <c r="J9" s="107"/>
      <c r="K9" s="107"/>
      <c r="L9" s="107"/>
      <c r="M9" s="107"/>
      <c r="N9" s="107">
        <v>65995</v>
      </c>
      <c r="O9" s="107"/>
      <c r="P9" s="107"/>
      <c r="Q9" s="107"/>
      <c r="R9" s="107"/>
      <c r="S9" s="107"/>
      <c r="T9" s="107"/>
      <c r="U9" s="87"/>
      <c r="V9" s="107"/>
      <c r="W9" s="107"/>
    </row>
    <row r="10" ht="33" customHeight="1" spans="1:23">
      <c r="A10" s="29" t="s">
        <v>236</v>
      </c>
      <c r="B10" s="104" t="s">
        <v>237</v>
      </c>
      <c r="C10" s="29" t="s">
        <v>235</v>
      </c>
      <c r="D10" s="29" t="s">
        <v>46</v>
      </c>
      <c r="E10" s="29" t="s">
        <v>83</v>
      </c>
      <c r="F10" s="29" t="s">
        <v>84</v>
      </c>
      <c r="G10" s="29" t="s">
        <v>211</v>
      </c>
      <c r="H10" s="29" t="s">
        <v>212</v>
      </c>
      <c r="I10" s="107">
        <v>99500</v>
      </c>
      <c r="J10" s="107"/>
      <c r="K10" s="107"/>
      <c r="L10" s="107"/>
      <c r="M10" s="107"/>
      <c r="N10" s="107">
        <v>99500</v>
      </c>
      <c r="O10" s="107"/>
      <c r="P10" s="107"/>
      <c r="Q10" s="107"/>
      <c r="R10" s="107"/>
      <c r="S10" s="107"/>
      <c r="T10" s="107"/>
      <c r="U10" s="87"/>
      <c r="V10" s="107"/>
      <c r="W10" s="107"/>
    </row>
    <row r="11" ht="33" customHeight="1" spans="1:23">
      <c r="A11" s="29" t="s">
        <v>236</v>
      </c>
      <c r="B11" s="104" t="s">
        <v>237</v>
      </c>
      <c r="C11" s="29" t="s">
        <v>235</v>
      </c>
      <c r="D11" s="29" t="s">
        <v>46</v>
      </c>
      <c r="E11" s="29" t="s">
        <v>83</v>
      </c>
      <c r="F11" s="29" t="s">
        <v>84</v>
      </c>
      <c r="G11" s="29" t="s">
        <v>217</v>
      </c>
      <c r="H11" s="29" t="s">
        <v>218</v>
      </c>
      <c r="I11" s="107">
        <v>5000</v>
      </c>
      <c r="J11" s="107"/>
      <c r="K11" s="107"/>
      <c r="L11" s="107"/>
      <c r="M11" s="107"/>
      <c r="N11" s="107">
        <v>5000</v>
      </c>
      <c r="O11" s="107"/>
      <c r="P11" s="107"/>
      <c r="Q11" s="107"/>
      <c r="R11" s="107"/>
      <c r="S11" s="107"/>
      <c r="T11" s="107"/>
      <c r="U11" s="87"/>
      <c r="V11" s="107"/>
      <c r="W11" s="107"/>
    </row>
    <row r="12" ht="33" customHeight="1" spans="1:23">
      <c r="A12" s="29" t="s">
        <v>236</v>
      </c>
      <c r="B12" s="104" t="s">
        <v>237</v>
      </c>
      <c r="C12" s="29" t="s">
        <v>235</v>
      </c>
      <c r="D12" s="29" t="s">
        <v>46</v>
      </c>
      <c r="E12" s="29" t="s">
        <v>83</v>
      </c>
      <c r="F12" s="29" t="s">
        <v>84</v>
      </c>
      <c r="G12" s="29" t="s">
        <v>238</v>
      </c>
      <c r="H12" s="29" t="s">
        <v>239</v>
      </c>
      <c r="I12" s="107">
        <v>539000</v>
      </c>
      <c r="J12" s="107"/>
      <c r="K12" s="107"/>
      <c r="L12" s="107"/>
      <c r="M12" s="107"/>
      <c r="N12" s="107">
        <v>539000</v>
      </c>
      <c r="O12" s="107"/>
      <c r="P12" s="107"/>
      <c r="Q12" s="107"/>
      <c r="R12" s="107"/>
      <c r="S12" s="107"/>
      <c r="T12" s="107"/>
      <c r="U12" s="87"/>
      <c r="V12" s="107"/>
      <c r="W12" s="107"/>
    </row>
    <row r="13" ht="33" customHeight="1" spans="1:23">
      <c r="A13" s="29"/>
      <c r="B13" s="29"/>
      <c r="C13" s="29" t="s">
        <v>240</v>
      </c>
      <c r="D13" s="29"/>
      <c r="E13" s="29"/>
      <c r="F13" s="29"/>
      <c r="G13" s="29"/>
      <c r="H13" s="29"/>
      <c r="I13" s="107">
        <v>221510.8</v>
      </c>
      <c r="J13" s="107"/>
      <c r="K13" s="107"/>
      <c r="L13" s="107"/>
      <c r="M13" s="107"/>
      <c r="N13" s="107">
        <v>221510.8</v>
      </c>
      <c r="O13" s="107"/>
      <c r="P13" s="107"/>
      <c r="Q13" s="107"/>
      <c r="R13" s="107"/>
      <c r="S13" s="107"/>
      <c r="T13" s="107"/>
      <c r="U13" s="87"/>
      <c r="V13" s="107"/>
      <c r="W13" s="107"/>
    </row>
    <row r="14" ht="33" customHeight="1" spans="1:23">
      <c r="A14" s="29" t="s">
        <v>236</v>
      </c>
      <c r="B14" s="104" t="s">
        <v>241</v>
      </c>
      <c r="C14" s="29" t="s">
        <v>240</v>
      </c>
      <c r="D14" s="29" t="s">
        <v>46</v>
      </c>
      <c r="E14" s="29" t="s">
        <v>64</v>
      </c>
      <c r="F14" s="29" t="s">
        <v>65</v>
      </c>
      <c r="G14" s="29" t="s">
        <v>221</v>
      </c>
      <c r="H14" s="29" t="s">
        <v>222</v>
      </c>
      <c r="I14" s="107">
        <v>154400</v>
      </c>
      <c r="J14" s="107"/>
      <c r="K14" s="107"/>
      <c r="L14" s="107"/>
      <c r="M14" s="107"/>
      <c r="N14" s="107">
        <v>154400</v>
      </c>
      <c r="O14" s="107"/>
      <c r="P14" s="107"/>
      <c r="Q14" s="107"/>
      <c r="R14" s="107"/>
      <c r="S14" s="107"/>
      <c r="T14" s="107"/>
      <c r="U14" s="87"/>
      <c r="V14" s="107"/>
      <c r="W14" s="107"/>
    </row>
    <row r="15" ht="33" customHeight="1" spans="1:23">
      <c r="A15" s="29" t="s">
        <v>236</v>
      </c>
      <c r="B15" s="104" t="s">
        <v>241</v>
      </c>
      <c r="C15" s="29" t="s">
        <v>240</v>
      </c>
      <c r="D15" s="29" t="s">
        <v>46</v>
      </c>
      <c r="E15" s="29" t="s">
        <v>64</v>
      </c>
      <c r="F15" s="29" t="s">
        <v>65</v>
      </c>
      <c r="G15" s="29" t="s">
        <v>223</v>
      </c>
      <c r="H15" s="29" t="s">
        <v>224</v>
      </c>
      <c r="I15" s="107">
        <v>67110.8</v>
      </c>
      <c r="J15" s="107"/>
      <c r="K15" s="107"/>
      <c r="L15" s="107"/>
      <c r="M15" s="107"/>
      <c r="N15" s="107">
        <v>67110.8</v>
      </c>
      <c r="O15" s="107"/>
      <c r="P15" s="107"/>
      <c r="Q15" s="107"/>
      <c r="R15" s="107"/>
      <c r="S15" s="107"/>
      <c r="T15" s="107"/>
      <c r="U15" s="87"/>
      <c r="V15" s="107"/>
      <c r="W15" s="107"/>
    </row>
    <row r="16" ht="33" customHeight="1" spans="1:23">
      <c r="A16" s="29"/>
      <c r="B16" s="29"/>
      <c r="C16" s="29" t="s">
        <v>242</v>
      </c>
      <c r="D16" s="29"/>
      <c r="E16" s="29"/>
      <c r="F16" s="29"/>
      <c r="G16" s="29"/>
      <c r="H16" s="29"/>
      <c r="I16" s="107">
        <v>792094.64</v>
      </c>
      <c r="J16" s="107"/>
      <c r="K16" s="107"/>
      <c r="L16" s="107"/>
      <c r="M16" s="107"/>
      <c r="N16" s="107">
        <v>792094.64</v>
      </c>
      <c r="O16" s="107"/>
      <c r="P16" s="107"/>
      <c r="Q16" s="107"/>
      <c r="R16" s="107"/>
      <c r="S16" s="107"/>
      <c r="T16" s="107"/>
      <c r="U16" s="87"/>
      <c r="V16" s="107"/>
      <c r="W16" s="107"/>
    </row>
    <row r="17" ht="33" customHeight="1" spans="1:23">
      <c r="A17" s="29" t="s">
        <v>236</v>
      </c>
      <c r="B17" s="104" t="s">
        <v>243</v>
      </c>
      <c r="C17" s="29" t="s">
        <v>242</v>
      </c>
      <c r="D17" s="29" t="s">
        <v>46</v>
      </c>
      <c r="E17" s="29" t="s">
        <v>64</v>
      </c>
      <c r="F17" s="29" t="s">
        <v>65</v>
      </c>
      <c r="G17" s="29" t="s">
        <v>221</v>
      </c>
      <c r="H17" s="29" t="s">
        <v>222</v>
      </c>
      <c r="I17" s="107">
        <v>792094.64</v>
      </c>
      <c r="J17" s="107"/>
      <c r="K17" s="107"/>
      <c r="L17" s="107"/>
      <c r="M17" s="107"/>
      <c r="N17" s="107">
        <v>792094.64</v>
      </c>
      <c r="O17" s="107"/>
      <c r="P17" s="107"/>
      <c r="Q17" s="107"/>
      <c r="R17" s="107"/>
      <c r="S17" s="107"/>
      <c r="T17" s="107"/>
      <c r="U17" s="87"/>
      <c r="V17" s="107"/>
      <c r="W17" s="107"/>
    </row>
    <row r="18" ht="33" customHeight="1" spans="1:23">
      <c r="A18" s="29"/>
      <c r="B18" s="29"/>
      <c r="C18" s="29" t="s">
        <v>244</v>
      </c>
      <c r="D18" s="29"/>
      <c r="E18" s="29"/>
      <c r="F18" s="29"/>
      <c r="G18" s="29"/>
      <c r="H18" s="29"/>
      <c r="I18" s="107">
        <v>5000000</v>
      </c>
      <c r="J18" s="107"/>
      <c r="K18" s="107"/>
      <c r="L18" s="107"/>
      <c r="M18" s="107"/>
      <c r="N18" s="107">
        <v>5000000</v>
      </c>
      <c r="O18" s="107"/>
      <c r="P18" s="107"/>
      <c r="Q18" s="107"/>
      <c r="R18" s="107"/>
      <c r="S18" s="107"/>
      <c r="T18" s="107"/>
      <c r="U18" s="87"/>
      <c r="V18" s="107"/>
      <c r="W18" s="107"/>
    </row>
    <row r="19" ht="33" customHeight="1" spans="1:23">
      <c r="A19" s="29" t="s">
        <v>236</v>
      </c>
      <c r="B19" s="104" t="s">
        <v>245</v>
      </c>
      <c r="C19" s="29" t="s">
        <v>244</v>
      </c>
      <c r="D19" s="29" t="s">
        <v>46</v>
      </c>
      <c r="E19" s="29" t="s">
        <v>64</v>
      </c>
      <c r="F19" s="29" t="s">
        <v>65</v>
      </c>
      <c r="G19" s="29" t="s">
        <v>207</v>
      </c>
      <c r="H19" s="29" t="s">
        <v>208</v>
      </c>
      <c r="I19" s="107">
        <v>261300</v>
      </c>
      <c r="J19" s="107"/>
      <c r="K19" s="107"/>
      <c r="L19" s="107"/>
      <c r="M19" s="107"/>
      <c r="N19" s="107">
        <v>261300</v>
      </c>
      <c r="O19" s="107"/>
      <c r="P19" s="107"/>
      <c r="Q19" s="107"/>
      <c r="R19" s="107"/>
      <c r="S19" s="107"/>
      <c r="T19" s="107"/>
      <c r="U19" s="87"/>
      <c r="V19" s="107"/>
      <c r="W19" s="107"/>
    </row>
    <row r="20" ht="33" customHeight="1" spans="1:23">
      <c r="A20" s="29" t="s">
        <v>236</v>
      </c>
      <c r="B20" s="104" t="s">
        <v>245</v>
      </c>
      <c r="C20" s="29" t="s">
        <v>244</v>
      </c>
      <c r="D20" s="29" t="s">
        <v>46</v>
      </c>
      <c r="E20" s="29" t="s">
        <v>64</v>
      </c>
      <c r="F20" s="29" t="s">
        <v>65</v>
      </c>
      <c r="G20" s="29" t="s">
        <v>215</v>
      </c>
      <c r="H20" s="29" t="s">
        <v>216</v>
      </c>
      <c r="I20" s="107">
        <v>60000</v>
      </c>
      <c r="J20" s="107"/>
      <c r="K20" s="107"/>
      <c r="L20" s="107"/>
      <c r="M20" s="107"/>
      <c r="N20" s="107">
        <v>60000</v>
      </c>
      <c r="O20" s="107"/>
      <c r="P20" s="107"/>
      <c r="Q20" s="107"/>
      <c r="R20" s="107"/>
      <c r="S20" s="107"/>
      <c r="T20" s="107"/>
      <c r="U20" s="87"/>
      <c r="V20" s="107"/>
      <c r="W20" s="107"/>
    </row>
    <row r="21" ht="33" customHeight="1" spans="1:23">
      <c r="A21" s="29" t="s">
        <v>236</v>
      </c>
      <c r="B21" s="104" t="s">
        <v>245</v>
      </c>
      <c r="C21" s="29" t="s">
        <v>244</v>
      </c>
      <c r="D21" s="29" t="s">
        <v>46</v>
      </c>
      <c r="E21" s="29" t="s">
        <v>64</v>
      </c>
      <c r="F21" s="29" t="s">
        <v>65</v>
      </c>
      <c r="G21" s="29" t="s">
        <v>217</v>
      </c>
      <c r="H21" s="29" t="s">
        <v>218</v>
      </c>
      <c r="I21" s="107">
        <v>642700</v>
      </c>
      <c r="J21" s="107"/>
      <c r="K21" s="107"/>
      <c r="L21" s="107"/>
      <c r="M21" s="107"/>
      <c r="N21" s="107">
        <v>642700</v>
      </c>
      <c r="O21" s="107"/>
      <c r="P21" s="107"/>
      <c r="Q21" s="107"/>
      <c r="R21" s="107"/>
      <c r="S21" s="107"/>
      <c r="T21" s="107"/>
      <c r="U21" s="87"/>
      <c r="V21" s="107"/>
      <c r="W21" s="107"/>
    </row>
    <row r="22" ht="33" customHeight="1" spans="1:23">
      <c r="A22" s="29" t="s">
        <v>236</v>
      </c>
      <c r="B22" s="104" t="s">
        <v>245</v>
      </c>
      <c r="C22" s="29" t="s">
        <v>244</v>
      </c>
      <c r="D22" s="29" t="s">
        <v>46</v>
      </c>
      <c r="E22" s="29" t="s">
        <v>64</v>
      </c>
      <c r="F22" s="29" t="s">
        <v>65</v>
      </c>
      <c r="G22" s="29" t="s">
        <v>221</v>
      </c>
      <c r="H22" s="29" t="s">
        <v>222</v>
      </c>
      <c r="I22" s="107">
        <v>310000</v>
      </c>
      <c r="J22" s="107"/>
      <c r="K22" s="107"/>
      <c r="L22" s="107"/>
      <c r="M22" s="107"/>
      <c r="N22" s="107">
        <v>310000</v>
      </c>
      <c r="O22" s="107"/>
      <c r="P22" s="107"/>
      <c r="Q22" s="107"/>
      <c r="R22" s="107"/>
      <c r="S22" s="107"/>
      <c r="T22" s="107"/>
      <c r="U22" s="87"/>
      <c r="V22" s="107"/>
      <c r="W22" s="107"/>
    </row>
    <row r="23" ht="33" customHeight="1" spans="1:23">
      <c r="A23" s="29" t="s">
        <v>236</v>
      </c>
      <c r="B23" s="104" t="s">
        <v>245</v>
      </c>
      <c r="C23" s="29" t="s">
        <v>244</v>
      </c>
      <c r="D23" s="29" t="s">
        <v>46</v>
      </c>
      <c r="E23" s="29" t="s">
        <v>64</v>
      </c>
      <c r="F23" s="29" t="s">
        <v>65</v>
      </c>
      <c r="G23" s="29" t="s">
        <v>223</v>
      </c>
      <c r="H23" s="29" t="s">
        <v>224</v>
      </c>
      <c r="I23" s="107">
        <v>2816000</v>
      </c>
      <c r="J23" s="107"/>
      <c r="K23" s="107"/>
      <c r="L23" s="107"/>
      <c r="M23" s="107"/>
      <c r="N23" s="107">
        <v>2816000</v>
      </c>
      <c r="O23" s="107"/>
      <c r="P23" s="107"/>
      <c r="Q23" s="107"/>
      <c r="R23" s="107"/>
      <c r="S23" s="107"/>
      <c r="T23" s="107"/>
      <c r="U23" s="87"/>
      <c r="V23" s="107"/>
      <c r="W23" s="107"/>
    </row>
    <row r="24" ht="33" customHeight="1" spans="1:23">
      <c r="A24" s="29" t="s">
        <v>236</v>
      </c>
      <c r="B24" s="104" t="s">
        <v>245</v>
      </c>
      <c r="C24" s="29" t="s">
        <v>244</v>
      </c>
      <c r="D24" s="29" t="s">
        <v>46</v>
      </c>
      <c r="E24" s="29" t="s">
        <v>64</v>
      </c>
      <c r="F24" s="29" t="s">
        <v>65</v>
      </c>
      <c r="G24" s="29" t="s">
        <v>246</v>
      </c>
      <c r="H24" s="29" t="s">
        <v>247</v>
      </c>
      <c r="I24" s="107">
        <v>500000</v>
      </c>
      <c r="J24" s="107"/>
      <c r="K24" s="107"/>
      <c r="L24" s="107"/>
      <c r="M24" s="107"/>
      <c r="N24" s="107">
        <v>500000</v>
      </c>
      <c r="O24" s="107"/>
      <c r="P24" s="107"/>
      <c r="Q24" s="107"/>
      <c r="R24" s="107"/>
      <c r="S24" s="107"/>
      <c r="T24" s="107"/>
      <c r="U24" s="87"/>
      <c r="V24" s="107"/>
      <c r="W24" s="107"/>
    </row>
    <row r="25" ht="33" customHeight="1" spans="1:23">
      <c r="A25" s="29" t="s">
        <v>236</v>
      </c>
      <c r="B25" s="104" t="s">
        <v>245</v>
      </c>
      <c r="C25" s="29" t="s">
        <v>244</v>
      </c>
      <c r="D25" s="29" t="s">
        <v>46</v>
      </c>
      <c r="E25" s="29" t="s">
        <v>64</v>
      </c>
      <c r="F25" s="29" t="s">
        <v>65</v>
      </c>
      <c r="G25" s="29" t="s">
        <v>238</v>
      </c>
      <c r="H25" s="29" t="s">
        <v>239</v>
      </c>
      <c r="I25" s="107">
        <v>410000</v>
      </c>
      <c r="J25" s="107"/>
      <c r="K25" s="107"/>
      <c r="L25" s="107"/>
      <c r="M25" s="107"/>
      <c r="N25" s="107">
        <v>410000</v>
      </c>
      <c r="O25" s="107"/>
      <c r="P25" s="107"/>
      <c r="Q25" s="107"/>
      <c r="R25" s="107"/>
      <c r="S25" s="107"/>
      <c r="T25" s="107"/>
      <c r="U25" s="87"/>
      <c r="V25" s="107"/>
      <c r="W25" s="107"/>
    </row>
    <row r="26" ht="33" customHeight="1" spans="1:23">
      <c r="A26" s="29"/>
      <c r="B26" s="29"/>
      <c r="C26" s="29" t="s">
        <v>248</v>
      </c>
      <c r="D26" s="29"/>
      <c r="E26" s="29"/>
      <c r="F26" s="29"/>
      <c r="G26" s="29"/>
      <c r="H26" s="29"/>
      <c r="I26" s="107">
        <v>9315230</v>
      </c>
      <c r="J26" s="107"/>
      <c r="K26" s="107"/>
      <c r="L26" s="107"/>
      <c r="M26" s="107"/>
      <c r="N26" s="107">
        <v>9315230</v>
      </c>
      <c r="O26" s="107"/>
      <c r="P26" s="107"/>
      <c r="Q26" s="107"/>
      <c r="R26" s="107"/>
      <c r="S26" s="107"/>
      <c r="T26" s="107"/>
      <c r="U26" s="87"/>
      <c r="V26" s="107"/>
      <c r="W26" s="107"/>
    </row>
    <row r="27" ht="33" customHeight="1" spans="1:23">
      <c r="A27" s="29" t="s">
        <v>236</v>
      </c>
      <c r="B27" s="104" t="s">
        <v>249</v>
      </c>
      <c r="C27" s="29" t="s">
        <v>248</v>
      </c>
      <c r="D27" s="29" t="s">
        <v>46</v>
      </c>
      <c r="E27" s="29" t="s">
        <v>83</v>
      </c>
      <c r="F27" s="29" t="s">
        <v>84</v>
      </c>
      <c r="G27" s="29" t="s">
        <v>246</v>
      </c>
      <c r="H27" s="29" t="s">
        <v>247</v>
      </c>
      <c r="I27" s="107">
        <v>7445230</v>
      </c>
      <c r="J27" s="107"/>
      <c r="K27" s="107"/>
      <c r="L27" s="107"/>
      <c r="M27" s="107"/>
      <c r="N27" s="107">
        <v>7445230</v>
      </c>
      <c r="O27" s="107"/>
      <c r="P27" s="107"/>
      <c r="Q27" s="107"/>
      <c r="R27" s="107"/>
      <c r="S27" s="107"/>
      <c r="T27" s="107"/>
      <c r="U27" s="87"/>
      <c r="V27" s="107"/>
      <c r="W27" s="107"/>
    </row>
    <row r="28" ht="33" customHeight="1" spans="1:23">
      <c r="A28" s="29" t="s">
        <v>236</v>
      </c>
      <c r="B28" s="104" t="s">
        <v>249</v>
      </c>
      <c r="C28" s="29" t="s">
        <v>248</v>
      </c>
      <c r="D28" s="29" t="s">
        <v>46</v>
      </c>
      <c r="E28" s="29" t="s">
        <v>83</v>
      </c>
      <c r="F28" s="29" t="s">
        <v>84</v>
      </c>
      <c r="G28" s="29" t="s">
        <v>238</v>
      </c>
      <c r="H28" s="29" t="s">
        <v>239</v>
      </c>
      <c r="I28" s="107">
        <v>1870000</v>
      </c>
      <c r="J28" s="107"/>
      <c r="K28" s="107"/>
      <c r="L28" s="107"/>
      <c r="M28" s="107"/>
      <c r="N28" s="107">
        <v>1870000</v>
      </c>
      <c r="O28" s="107"/>
      <c r="P28" s="107"/>
      <c r="Q28" s="107"/>
      <c r="R28" s="107"/>
      <c r="S28" s="107"/>
      <c r="T28" s="107"/>
      <c r="U28" s="87"/>
      <c r="V28" s="107"/>
      <c r="W28" s="107"/>
    </row>
    <row r="29" ht="33" customHeight="1" spans="1:23">
      <c r="A29" s="29"/>
      <c r="B29" s="29"/>
      <c r="C29" s="29" t="s">
        <v>250</v>
      </c>
      <c r="D29" s="29"/>
      <c r="E29" s="29"/>
      <c r="F29" s="29"/>
      <c r="G29" s="29"/>
      <c r="H29" s="29"/>
      <c r="I29" s="107">
        <v>217498.08</v>
      </c>
      <c r="J29" s="107"/>
      <c r="K29" s="107"/>
      <c r="L29" s="107"/>
      <c r="M29" s="107"/>
      <c r="N29" s="107">
        <v>217498.08</v>
      </c>
      <c r="O29" s="107"/>
      <c r="P29" s="107"/>
      <c r="Q29" s="107"/>
      <c r="R29" s="107"/>
      <c r="S29" s="107"/>
      <c r="T29" s="107"/>
      <c r="U29" s="87"/>
      <c r="V29" s="107"/>
      <c r="W29" s="107"/>
    </row>
    <row r="30" ht="33" customHeight="1" spans="1:23">
      <c r="A30" s="29" t="s">
        <v>236</v>
      </c>
      <c r="B30" s="104" t="s">
        <v>251</v>
      </c>
      <c r="C30" s="29" t="s">
        <v>250</v>
      </c>
      <c r="D30" s="29" t="s">
        <v>46</v>
      </c>
      <c r="E30" s="29" t="s">
        <v>83</v>
      </c>
      <c r="F30" s="29" t="s">
        <v>84</v>
      </c>
      <c r="G30" s="29" t="s">
        <v>207</v>
      </c>
      <c r="H30" s="29" t="s">
        <v>208</v>
      </c>
      <c r="I30" s="107">
        <v>7756.05</v>
      </c>
      <c r="J30" s="107"/>
      <c r="K30" s="107"/>
      <c r="L30" s="107"/>
      <c r="M30" s="107"/>
      <c r="N30" s="107">
        <v>7756.05</v>
      </c>
      <c r="O30" s="107"/>
      <c r="P30" s="107"/>
      <c r="Q30" s="107"/>
      <c r="R30" s="107"/>
      <c r="S30" s="107"/>
      <c r="T30" s="107"/>
      <c r="U30" s="87"/>
      <c r="V30" s="107"/>
      <c r="W30" s="107"/>
    </row>
    <row r="31" ht="33" customHeight="1" spans="1:23">
      <c r="A31" s="29" t="s">
        <v>236</v>
      </c>
      <c r="B31" s="104" t="s">
        <v>251</v>
      </c>
      <c r="C31" s="29" t="s">
        <v>250</v>
      </c>
      <c r="D31" s="29" t="s">
        <v>46</v>
      </c>
      <c r="E31" s="29" t="s">
        <v>83</v>
      </c>
      <c r="F31" s="29" t="s">
        <v>84</v>
      </c>
      <c r="G31" s="29" t="s">
        <v>215</v>
      </c>
      <c r="H31" s="29" t="s">
        <v>216</v>
      </c>
      <c r="I31" s="107">
        <v>88249.84</v>
      </c>
      <c r="J31" s="107"/>
      <c r="K31" s="107"/>
      <c r="L31" s="107"/>
      <c r="M31" s="107"/>
      <c r="N31" s="107">
        <v>88249.84</v>
      </c>
      <c r="O31" s="107"/>
      <c r="P31" s="107"/>
      <c r="Q31" s="107"/>
      <c r="R31" s="107"/>
      <c r="S31" s="107"/>
      <c r="T31" s="107"/>
      <c r="U31" s="87"/>
      <c r="V31" s="107"/>
      <c r="W31" s="107"/>
    </row>
    <row r="32" ht="33" customHeight="1" spans="1:23">
      <c r="A32" s="29" t="s">
        <v>236</v>
      </c>
      <c r="B32" s="104" t="s">
        <v>251</v>
      </c>
      <c r="C32" s="29" t="s">
        <v>250</v>
      </c>
      <c r="D32" s="29" t="s">
        <v>46</v>
      </c>
      <c r="E32" s="29" t="s">
        <v>83</v>
      </c>
      <c r="F32" s="29" t="s">
        <v>84</v>
      </c>
      <c r="G32" s="29" t="s">
        <v>223</v>
      </c>
      <c r="H32" s="29" t="s">
        <v>224</v>
      </c>
      <c r="I32" s="107">
        <v>88288.24</v>
      </c>
      <c r="J32" s="107"/>
      <c r="K32" s="107"/>
      <c r="L32" s="107"/>
      <c r="M32" s="107"/>
      <c r="N32" s="107">
        <v>88288.24</v>
      </c>
      <c r="O32" s="107"/>
      <c r="P32" s="107"/>
      <c r="Q32" s="107"/>
      <c r="R32" s="107"/>
      <c r="S32" s="107"/>
      <c r="T32" s="107"/>
      <c r="U32" s="87"/>
      <c r="V32" s="107"/>
      <c r="W32" s="107"/>
    </row>
    <row r="33" ht="33" customHeight="1" spans="1:23">
      <c r="A33" s="29" t="s">
        <v>236</v>
      </c>
      <c r="B33" s="104" t="s">
        <v>251</v>
      </c>
      <c r="C33" s="29" t="s">
        <v>250</v>
      </c>
      <c r="D33" s="29" t="s">
        <v>46</v>
      </c>
      <c r="E33" s="29" t="s">
        <v>83</v>
      </c>
      <c r="F33" s="29" t="s">
        <v>84</v>
      </c>
      <c r="G33" s="29" t="s">
        <v>252</v>
      </c>
      <c r="H33" s="29" t="s">
        <v>253</v>
      </c>
      <c r="I33" s="107">
        <v>16832</v>
      </c>
      <c r="J33" s="107"/>
      <c r="K33" s="107"/>
      <c r="L33" s="107"/>
      <c r="M33" s="107"/>
      <c r="N33" s="107">
        <v>16832</v>
      </c>
      <c r="O33" s="107"/>
      <c r="P33" s="107"/>
      <c r="Q33" s="107"/>
      <c r="R33" s="107"/>
      <c r="S33" s="107"/>
      <c r="T33" s="107"/>
      <c r="U33" s="87"/>
      <c r="V33" s="107"/>
      <c r="W33" s="107"/>
    </row>
    <row r="34" ht="33" customHeight="1" spans="1:23">
      <c r="A34" s="29" t="s">
        <v>236</v>
      </c>
      <c r="B34" s="104" t="s">
        <v>251</v>
      </c>
      <c r="C34" s="29" t="s">
        <v>250</v>
      </c>
      <c r="D34" s="29" t="s">
        <v>46</v>
      </c>
      <c r="E34" s="29" t="s">
        <v>83</v>
      </c>
      <c r="F34" s="29" t="s">
        <v>84</v>
      </c>
      <c r="G34" s="29" t="s">
        <v>175</v>
      </c>
      <c r="H34" s="29" t="s">
        <v>176</v>
      </c>
      <c r="I34" s="107">
        <v>16371.95</v>
      </c>
      <c r="J34" s="107"/>
      <c r="K34" s="107"/>
      <c r="L34" s="107"/>
      <c r="M34" s="107"/>
      <c r="N34" s="107">
        <v>16371.95</v>
      </c>
      <c r="O34" s="107"/>
      <c r="P34" s="107"/>
      <c r="Q34" s="107"/>
      <c r="R34" s="107"/>
      <c r="S34" s="107"/>
      <c r="T34" s="107"/>
      <c r="U34" s="87"/>
      <c r="V34" s="107"/>
      <c r="W34" s="107"/>
    </row>
    <row r="35" ht="33" customHeight="1" spans="1:23">
      <c r="A35" s="29"/>
      <c r="B35" s="29"/>
      <c r="C35" s="29" t="s">
        <v>254</v>
      </c>
      <c r="D35" s="29"/>
      <c r="E35" s="29"/>
      <c r="F35" s="29"/>
      <c r="G35" s="29"/>
      <c r="H35" s="29"/>
      <c r="I35" s="107">
        <v>313201.26</v>
      </c>
      <c r="J35" s="107"/>
      <c r="K35" s="107"/>
      <c r="L35" s="107"/>
      <c r="M35" s="107"/>
      <c r="N35" s="107">
        <v>313201.26</v>
      </c>
      <c r="O35" s="107"/>
      <c r="P35" s="107"/>
      <c r="Q35" s="107"/>
      <c r="R35" s="107"/>
      <c r="S35" s="107"/>
      <c r="T35" s="107"/>
      <c r="U35" s="87"/>
      <c r="V35" s="107"/>
      <c r="W35" s="107"/>
    </row>
    <row r="36" ht="33" customHeight="1" spans="1:23">
      <c r="A36" s="29" t="s">
        <v>236</v>
      </c>
      <c r="B36" s="104" t="s">
        <v>255</v>
      </c>
      <c r="C36" s="29" t="s">
        <v>254</v>
      </c>
      <c r="D36" s="29" t="s">
        <v>46</v>
      </c>
      <c r="E36" s="29" t="s">
        <v>83</v>
      </c>
      <c r="F36" s="29" t="s">
        <v>84</v>
      </c>
      <c r="G36" s="29" t="s">
        <v>207</v>
      </c>
      <c r="H36" s="29" t="s">
        <v>208</v>
      </c>
      <c r="I36" s="107">
        <v>55678.72</v>
      </c>
      <c r="J36" s="107"/>
      <c r="K36" s="107"/>
      <c r="L36" s="107"/>
      <c r="M36" s="107"/>
      <c r="N36" s="107">
        <v>55678.72</v>
      </c>
      <c r="O36" s="107"/>
      <c r="P36" s="107"/>
      <c r="Q36" s="107"/>
      <c r="R36" s="107"/>
      <c r="S36" s="107"/>
      <c r="T36" s="107"/>
      <c r="U36" s="87"/>
      <c r="V36" s="107"/>
      <c r="W36" s="107"/>
    </row>
    <row r="37" ht="33" customHeight="1" spans="1:23">
      <c r="A37" s="29" t="s">
        <v>236</v>
      </c>
      <c r="B37" s="104" t="s">
        <v>255</v>
      </c>
      <c r="C37" s="29" t="s">
        <v>254</v>
      </c>
      <c r="D37" s="29" t="s">
        <v>46</v>
      </c>
      <c r="E37" s="29" t="s">
        <v>83</v>
      </c>
      <c r="F37" s="29" t="s">
        <v>84</v>
      </c>
      <c r="G37" s="29" t="s">
        <v>221</v>
      </c>
      <c r="H37" s="29" t="s">
        <v>222</v>
      </c>
      <c r="I37" s="107">
        <v>133856</v>
      </c>
      <c r="J37" s="107"/>
      <c r="K37" s="107"/>
      <c r="L37" s="107"/>
      <c r="M37" s="107"/>
      <c r="N37" s="107">
        <v>133856</v>
      </c>
      <c r="O37" s="107"/>
      <c r="P37" s="107"/>
      <c r="Q37" s="107"/>
      <c r="R37" s="107"/>
      <c r="S37" s="107"/>
      <c r="T37" s="107"/>
      <c r="U37" s="87"/>
      <c r="V37" s="107"/>
      <c r="W37" s="107"/>
    </row>
    <row r="38" ht="33" customHeight="1" spans="1:23">
      <c r="A38" s="29" t="s">
        <v>236</v>
      </c>
      <c r="B38" s="104" t="s">
        <v>255</v>
      </c>
      <c r="C38" s="29" t="s">
        <v>254</v>
      </c>
      <c r="D38" s="29" t="s">
        <v>46</v>
      </c>
      <c r="E38" s="29" t="s">
        <v>83</v>
      </c>
      <c r="F38" s="29" t="s">
        <v>84</v>
      </c>
      <c r="G38" s="29" t="s">
        <v>223</v>
      </c>
      <c r="H38" s="29" t="s">
        <v>224</v>
      </c>
      <c r="I38" s="107">
        <v>116666.54</v>
      </c>
      <c r="J38" s="107"/>
      <c r="K38" s="107"/>
      <c r="L38" s="107"/>
      <c r="M38" s="107"/>
      <c r="N38" s="107">
        <v>116666.54</v>
      </c>
      <c r="O38" s="107"/>
      <c r="P38" s="107"/>
      <c r="Q38" s="107"/>
      <c r="R38" s="107"/>
      <c r="S38" s="107"/>
      <c r="T38" s="107"/>
      <c r="U38" s="87"/>
      <c r="V38" s="107"/>
      <c r="W38" s="107"/>
    </row>
    <row r="39" ht="33" customHeight="1" spans="1:23">
      <c r="A39" s="29" t="s">
        <v>236</v>
      </c>
      <c r="B39" s="104" t="s">
        <v>255</v>
      </c>
      <c r="C39" s="29" t="s">
        <v>254</v>
      </c>
      <c r="D39" s="29" t="s">
        <v>46</v>
      </c>
      <c r="E39" s="29" t="s">
        <v>83</v>
      </c>
      <c r="F39" s="29" t="s">
        <v>84</v>
      </c>
      <c r="G39" s="29" t="s">
        <v>246</v>
      </c>
      <c r="H39" s="29" t="s">
        <v>247</v>
      </c>
      <c r="I39" s="107">
        <v>7000</v>
      </c>
      <c r="J39" s="107"/>
      <c r="K39" s="107"/>
      <c r="L39" s="107"/>
      <c r="M39" s="107"/>
      <c r="N39" s="107">
        <v>7000</v>
      </c>
      <c r="O39" s="107"/>
      <c r="P39" s="107"/>
      <c r="Q39" s="107"/>
      <c r="R39" s="107"/>
      <c r="S39" s="107"/>
      <c r="T39" s="107"/>
      <c r="U39" s="87"/>
      <c r="V39" s="107"/>
      <c r="W39" s="107"/>
    </row>
    <row r="40" ht="33" customHeight="1" spans="1:23">
      <c r="A40" s="29"/>
      <c r="B40" s="29"/>
      <c r="C40" s="29" t="s">
        <v>256</v>
      </c>
      <c r="D40" s="29"/>
      <c r="E40" s="29"/>
      <c r="F40" s="29"/>
      <c r="G40" s="29"/>
      <c r="H40" s="29"/>
      <c r="I40" s="107">
        <v>2495560.73</v>
      </c>
      <c r="J40" s="107"/>
      <c r="K40" s="107"/>
      <c r="L40" s="107"/>
      <c r="M40" s="107"/>
      <c r="N40" s="107">
        <v>2495560.73</v>
      </c>
      <c r="O40" s="107"/>
      <c r="P40" s="107"/>
      <c r="Q40" s="107"/>
      <c r="R40" s="107"/>
      <c r="S40" s="107"/>
      <c r="T40" s="107"/>
      <c r="U40" s="87"/>
      <c r="V40" s="107"/>
      <c r="W40" s="107"/>
    </row>
    <row r="41" ht="33" customHeight="1" spans="1:23">
      <c r="A41" s="29" t="s">
        <v>236</v>
      </c>
      <c r="B41" s="104" t="s">
        <v>257</v>
      </c>
      <c r="C41" s="29" t="s">
        <v>256</v>
      </c>
      <c r="D41" s="29" t="s">
        <v>46</v>
      </c>
      <c r="E41" s="29" t="s">
        <v>83</v>
      </c>
      <c r="F41" s="29" t="s">
        <v>84</v>
      </c>
      <c r="G41" s="29" t="s">
        <v>258</v>
      </c>
      <c r="H41" s="29" t="s">
        <v>259</v>
      </c>
      <c r="I41" s="107">
        <v>2474360.73</v>
      </c>
      <c r="J41" s="107"/>
      <c r="K41" s="107"/>
      <c r="L41" s="107"/>
      <c r="M41" s="107"/>
      <c r="N41" s="107">
        <v>2474360.73</v>
      </c>
      <c r="O41" s="107"/>
      <c r="P41" s="107"/>
      <c r="Q41" s="107"/>
      <c r="R41" s="107"/>
      <c r="S41" s="107"/>
      <c r="T41" s="107"/>
      <c r="U41" s="87"/>
      <c r="V41" s="107"/>
      <c r="W41" s="107"/>
    </row>
    <row r="42" ht="33" customHeight="1" spans="1:23">
      <c r="A42" s="29" t="s">
        <v>236</v>
      </c>
      <c r="B42" s="104" t="s">
        <v>257</v>
      </c>
      <c r="C42" s="29" t="s">
        <v>256</v>
      </c>
      <c r="D42" s="29" t="s">
        <v>46</v>
      </c>
      <c r="E42" s="29" t="s">
        <v>83</v>
      </c>
      <c r="F42" s="29" t="s">
        <v>84</v>
      </c>
      <c r="G42" s="29" t="s">
        <v>260</v>
      </c>
      <c r="H42" s="29" t="s">
        <v>247</v>
      </c>
      <c r="I42" s="107">
        <v>21200</v>
      </c>
      <c r="J42" s="107"/>
      <c r="K42" s="107"/>
      <c r="L42" s="107"/>
      <c r="M42" s="107"/>
      <c r="N42" s="107">
        <v>21200</v>
      </c>
      <c r="O42" s="107"/>
      <c r="P42" s="107"/>
      <c r="Q42" s="107"/>
      <c r="R42" s="107"/>
      <c r="S42" s="107"/>
      <c r="T42" s="107"/>
      <c r="U42" s="87"/>
      <c r="V42" s="107"/>
      <c r="W42" s="107"/>
    </row>
    <row r="43" ht="33" customHeight="1" spans="1:23">
      <c r="A43" s="29"/>
      <c r="B43" s="29"/>
      <c r="C43" s="29" t="s">
        <v>261</v>
      </c>
      <c r="D43" s="29"/>
      <c r="E43" s="29"/>
      <c r="F43" s="29"/>
      <c r="G43" s="29"/>
      <c r="H43" s="29"/>
      <c r="I43" s="107">
        <v>188813000</v>
      </c>
      <c r="J43" s="107"/>
      <c r="K43" s="107"/>
      <c r="L43" s="107"/>
      <c r="M43" s="107"/>
      <c r="N43" s="107"/>
      <c r="O43" s="107"/>
      <c r="P43" s="107"/>
      <c r="Q43" s="107"/>
      <c r="R43" s="107">
        <v>188813000</v>
      </c>
      <c r="S43" s="107">
        <v>188813000</v>
      </c>
      <c r="T43" s="107"/>
      <c r="U43" s="87"/>
      <c r="V43" s="107"/>
      <c r="W43" s="107"/>
    </row>
    <row r="44" ht="33" customHeight="1" spans="1:23">
      <c r="A44" s="29" t="s">
        <v>262</v>
      </c>
      <c r="B44" s="104" t="s">
        <v>263</v>
      </c>
      <c r="C44" s="29" t="s">
        <v>261</v>
      </c>
      <c r="D44" s="29" t="s">
        <v>46</v>
      </c>
      <c r="E44" s="29" t="s">
        <v>83</v>
      </c>
      <c r="F44" s="29" t="s">
        <v>84</v>
      </c>
      <c r="G44" s="29" t="s">
        <v>179</v>
      </c>
      <c r="H44" s="29" t="s">
        <v>178</v>
      </c>
      <c r="I44" s="107">
        <v>188813000</v>
      </c>
      <c r="J44" s="107"/>
      <c r="K44" s="107"/>
      <c r="L44" s="107"/>
      <c r="M44" s="107"/>
      <c r="N44" s="107"/>
      <c r="O44" s="107"/>
      <c r="P44" s="107"/>
      <c r="Q44" s="107"/>
      <c r="R44" s="107">
        <v>188813000</v>
      </c>
      <c r="S44" s="107">
        <v>188813000</v>
      </c>
      <c r="T44" s="107"/>
      <c r="U44" s="87"/>
      <c r="V44" s="107"/>
      <c r="W44" s="107"/>
    </row>
    <row r="45" ht="33" customHeight="1" spans="1:23">
      <c r="A45" s="29"/>
      <c r="B45" s="29"/>
      <c r="C45" s="29" t="s">
        <v>264</v>
      </c>
      <c r="D45" s="29"/>
      <c r="E45" s="29"/>
      <c r="F45" s="29"/>
      <c r="G45" s="29"/>
      <c r="H45" s="29"/>
      <c r="I45" s="107">
        <v>576591.21</v>
      </c>
      <c r="J45" s="107"/>
      <c r="K45" s="107"/>
      <c r="L45" s="107"/>
      <c r="M45" s="107"/>
      <c r="N45" s="107"/>
      <c r="O45" s="107"/>
      <c r="P45" s="107"/>
      <c r="Q45" s="107"/>
      <c r="R45" s="107">
        <v>576591.21</v>
      </c>
      <c r="S45" s="107">
        <v>576591.21</v>
      </c>
      <c r="T45" s="107"/>
      <c r="U45" s="87"/>
      <c r="V45" s="107"/>
      <c r="W45" s="107"/>
    </row>
    <row r="46" ht="33" customHeight="1" spans="1:23">
      <c r="A46" s="29" t="s">
        <v>265</v>
      </c>
      <c r="B46" s="104" t="s">
        <v>266</v>
      </c>
      <c r="C46" s="29" t="s">
        <v>264</v>
      </c>
      <c r="D46" s="29" t="s">
        <v>46</v>
      </c>
      <c r="E46" s="29" t="s">
        <v>83</v>
      </c>
      <c r="F46" s="29" t="s">
        <v>84</v>
      </c>
      <c r="G46" s="29" t="s">
        <v>267</v>
      </c>
      <c r="H46" s="29" t="s">
        <v>268</v>
      </c>
      <c r="I46" s="107">
        <v>576591.21</v>
      </c>
      <c r="J46" s="107"/>
      <c r="K46" s="107"/>
      <c r="L46" s="107"/>
      <c r="M46" s="107"/>
      <c r="N46" s="107"/>
      <c r="O46" s="107"/>
      <c r="P46" s="107"/>
      <c r="Q46" s="107"/>
      <c r="R46" s="107">
        <v>576591.21</v>
      </c>
      <c r="S46" s="107">
        <v>576591.21</v>
      </c>
      <c r="T46" s="107"/>
      <c r="U46" s="87"/>
      <c r="V46" s="107"/>
      <c r="W46" s="107"/>
    </row>
    <row r="47" ht="33" customHeight="1" spans="1:23">
      <c r="A47" s="29"/>
      <c r="B47" s="29"/>
      <c r="C47" s="29" t="s">
        <v>269</v>
      </c>
      <c r="D47" s="29"/>
      <c r="E47" s="29"/>
      <c r="F47" s="29"/>
      <c r="G47" s="29"/>
      <c r="H47" s="29"/>
      <c r="I47" s="107">
        <v>205029847.5</v>
      </c>
      <c r="J47" s="107">
        <v>1200000</v>
      </c>
      <c r="K47" s="107">
        <v>1200000</v>
      </c>
      <c r="L47" s="107"/>
      <c r="M47" s="107"/>
      <c r="N47" s="107"/>
      <c r="O47" s="107"/>
      <c r="P47" s="107"/>
      <c r="Q47" s="107"/>
      <c r="R47" s="107">
        <v>203829847.5</v>
      </c>
      <c r="S47" s="107">
        <v>203829847.5</v>
      </c>
      <c r="T47" s="107"/>
      <c r="U47" s="87"/>
      <c r="V47" s="107"/>
      <c r="W47" s="107"/>
    </row>
    <row r="48" ht="33" customHeight="1" spans="1:23">
      <c r="A48" s="29" t="s">
        <v>236</v>
      </c>
      <c r="B48" s="104" t="s">
        <v>270</v>
      </c>
      <c r="C48" s="29" t="s">
        <v>269</v>
      </c>
      <c r="D48" s="29" t="s">
        <v>46</v>
      </c>
      <c r="E48" s="29" t="s">
        <v>83</v>
      </c>
      <c r="F48" s="29" t="s">
        <v>84</v>
      </c>
      <c r="G48" s="29" t="s">
        <v>207</v>
      </c>
      <c r="H48" s="29" t="s">
        <v>208</v>
      </c>
      <c r="I48" s="107">
        <v>97960</v>
      </c>
      <c r="J48" s="107">
        <v>97960</v>
      </c>
      <c r="K48" s="107">
        <v>97960</v>
      </c>
      <c r="L48" s="107"/>
      <c r="M48" s="107"/>
      <c r="N48" s="107"/>
      <c r="O48" s="107"/>
      <c r="P48" s="107"/>
      <c r="Q48" s="107"/>
      <c r="R48" s="107"/>
      <c r="S48" s="107"/>
      <c r="T48" s="107"/>
      <c r="U48" s="87"/>
      <c r="V48" s="107"/>
      <c r="W48" s="107"/>
    </row>
    <row r="49" ht="33" customHeight="1" spans="1:23">
      <c r="A49" s="29" t="s">
        <v>236</v>
      </c>
      <c r="B49" s="104" t="s">
        <v>270</v>
      </c>
      <c r="C49" s="29" t="s">
        <v>269</v>
      </c>
      <c r="D49" s="29" t="s">
        <v>46</v>
      </c>
      <c r="E49" s="29" t="s">
        <v>83</v>
      </c>
      <c r="F49" s="29" t="s">
        <v>84</v>
      </c>
      <c r="G49" s="29" t="s">
        <v>217</v>
      </c>
      <c r="H49" s="29" t="s">
        <v>218</v>
      </c>
      <c r="I49" s="107">
        <v>980000</v>
      </c>
      <c r="J49" s="107">
        <v>980000</v>
      </c>
      <c r="K49" s="107">
        <v>980000</v>
      </c>
      <c r="L49" s="107"/>
      <c r="M49" s="107"/>
      <c r="N49" s="107"/>
      <c r="O49" s="107"/>
      <c r="P49" s="107"/>
      <c r="Q49" s="107"/>
      <c r="R49" s="107"/>
      <c r="S49" s="107"/>
      <c r="T49" s="107"/>
      <c r="U49" s="87"/>
      <c r="V49" s="107"/>
      <c r="W49" s="107"/>
    </row>
    <row r="50" ht="33" customHeight="1" spans="1:23">
      <c r="A50" s="29" t="s">
        <v>236</v>
      </c>
      <c r="B50" s="104" t="s">
        <v>270</v>
      </c>
      <c r="C50" s="29" t="s">
        <v>269</v>
      </c>
      <c r="D50" s="29" t="s">
        <v>46</v>
      </c>
      <c r="E50" s="29" t="s">
        <v>83</v>
      </c>
      <c r="F50" s="29" t="s">
        <v>84</v>
      </c>
      <c r="G50" s="29" t="s">
        <v>191</v>
      </c>
      <c r="H50" s="29" t="s">
        <v>192</v>
      </c>
      <c r="I50" s="107">
        <v>122040</v>
      </c>
      <c r="J50" s="107">
        <v>122040</v>
      </c>
      <c r="K50" s="107">
        <v>122040</v>
      </c>
      <c r="L50" s="107"/>
      <c r="M50" s="107"/>
      <c r="N50" s="107"/>
      <c r="O50" s="107"/>
      <c r="P50" s="107"/>
      <c r="Q50" s="107"/>
      <c r="R50" s="107"/>
      <c r="S50" s="107"/>
      <c r="T50" s="107"/>
      <c r="U50" s="87"/>
      <c r="V50" s="107"/>
      <c r="W50" s="107"/>
    </row>
    <row r="51" ht="33" customHeight="1" spans="1:23">
      <c r="A51" s="29" t="s">
        <v>236</v>
      </c>
      <c r="B51" s="104" t="s">
        <v>270</v>
      </c>
      <c r="C51" s="29" t="s">
        <v>269</v>
      </c>
      <c r="D51" s="29" t="s">
        <v>46</v>
      </c>
      <c r="E51" s="29" t="s">
        <v>83</v>
      </c>
      <c r="F51" s="29" t="s">
        <v>84</v>
      </c>
      <c r="G51" s="29" t="s">
        <v>271</v>
      </c>
      <c r="H51" s="29" t="s">
        <v>272</v>
      </c>
      <c r="I51" s="107">
        <v>10000000</v>
      </c>
      <c r="J51" s="107"/>
      <c r="K51" s="107"/>
      <c r="L51" s="107"/>
      <c r="M51" s="107"/>
      <c r="N51" s="107"/>
      <c r="O51" s="107"/>
      <c r="P51" s="107"/>
      <c r="Q51" s="107"/>
      <c r="R51" s="107">
        <v>10000000</v>
      </c>
      <c r="S51" s="107">
        <v>10000000</v>
      </c>
      <c r="T51" s="107"/>
      <c r="U51" s="87"/>
      <c r="V51" s="107"/>
      <c r="W51" s="107"/>
    </row>
    <row r="52" ht="33" customHeight="1" spans="1:23">
      <c r="A52" s="29" t="s">
        <v>236</v>
      </c>
      <c r="B52" s="104" t="s">
        <v>270</v>
      </c>
      <c r="C52" s="29" t="s">
        <v>269</v>
      </c>
      <c r="D52" s="29" t="s">
        <v>46</v>
      </c>
      <c r="E52" s="29" t="s">
        <v>83</v>
      </c>
      <c r="F52" s="29" t="s">
        <v>84</v>
      </c>
      <c r="G52" s="29" t="s">
        <v>273</v>
      </c>
      <c r="H52" s="29" t="s">
        <v>274</v>
      </c>
      <c r="I52" s="107">
        <v>39755487.5</v>
      </c>
      <c r="J52" s="107"/>
      <c r="K52" s="107"/>
      <c r="L52" s="107"/>
      <c r="M52" s="107"/>
      <c r="N52" s="107"/>
      <c r="O52" s="107"/>
      <c r="P52" s="107"/>
      <c r="Q52" s="107"/>
      <c r="R52" s="107">
        <v>39755487.5</v>
      </c>
      <c r="S52" s="107">
        <v>39755487.5</v>
      </c>
      <c r="T52" s="107"/>
      <c r="U52" s="87"/>
      <c r="V52" s="107"/>
      <c r="W52" s="107"/>
    </row>
    <row r="53" ht="33" customHeight="1" spans="1:23">
      <c r="A53" s="29" t="s">
        <v>236</v>
      </c>
      <c r="B53" s="104" t="s">
        <v>270</v>
      </c>
      <c r="C53" s="29" t="s">
        <v>269</v>
      </c>
      <c r="D53" s="29" t="s">
        <v>46</v>
      </c>
      <c r="E53" s="29" t="s">
        <v>83</v>
      </c>
      <c r="F53" s="29" t="s">
        <v>84</v>
      </c>
      <c r="G53" s="29" t="s">
        <v>246</v>
      </c>
      <c r="H53" s="29" t="s">
        <v>247</v>
      </c>
      <c r="I53" s="107">
        <v>124476920</v>
      </c>
      <c r="J53" s="107"/>
      <c r="K53" s="107"/>
      <c r="L53" s="107"/>
      <c r="M53" s="107"/>
      <c r="N53" s="107"/>
      <c r="O53" s="107"/>
      <c r="P53" s="107"/>
      <c r="Q53" s="107"/>
      <c r="R53" s="107">
        <v>124476920</v>
      </c>
      <c r="S53" s="107">
        <v>124476920</v>
      </c>
      <c r="T53" s="107"/>
      <c r="U53" s="87"/>
      <c r="V53" s="107"/>
      <c r="W53" s="107"/>
    </row>
    <row r="54" ht="33" customHeight="1" spans="1:23">
      <c r="A54" s="29" t="s">
        <v>236</v>
      </c>
      <c r="B54" s="104" t="s">
        <v>270</v>
      </c>
      <c r="C54" s="29" t="s">
        <v>269</v>
      </c>
      <c r="D54" s="29" t="s">
        <v>46</v>
      </c>
      <c r="E54" s="29" t="s">
        <v>83</v>
      </c>
      <c r="F54" s="29" t="s">
        <v>84</v>
      </c>
      <c r="G54" s="29" t="s">
        <v>238</v>
      </c>
      <c r="H54" s="29" t="s">
        <v>239</v>
      </c>
      <c r="I54" s="107">
        <v>29597440</v>
      </c>
      <c r="J54" s="107"/>
      <c r="K54" s="107"/>
      <c r="L54" s="107"/>
      <c r="M54" s="107"/>
      <c r="N54" s="107"/>
      <c r="O54" s="107"/>
      <c r="P54" s="107"/>
      <c r="Q54" s="107"/>
      <c r="R54" s="107">
        <v>29597440</v>
      </c>
      <c r="S54" s="107">
        <v>29597440</v>
      </c>
      <c r="T54" s="107"/>
      <c r="U54" s="87"/>
      <c r="V54" s="107"/>
      <c r="W54" s="107"/>
    </row>
    <row r="55" ht="18.75" customHeight="1" spans="1:23">
      <c r="A55" s="30" t="s">
        <v>99</v>
      </c>
      <c r="B55" s="31"/>
      <c r="C55" s="31"/>
      <c r="D55" s="31"/>
      <c r="E55" s="31"/>
      <c r="F55" s="31"/>
      <c r="G55" s="31"/>
      <c r="H55" s="32"/>
      <c r="I55" s="107">
        <v>413484029.22</v>
      </c>
      <c r="J55" s="107">
        <v>1200000</v>
      </c>
      <c r="K55" s="107">
        <v>1200000</v>
      </c>
      <c r="L55" s="107"/>
      <c r="M55" s="107"/>
      <c r="N55" s="107">
        <v>19064590.51</v>
      </c>
      <c r="O55" s="107"/>
      <c r="P55" s="107"/>
      <c r="Q55" s="107"/>
      <c r="R55" s="107">
        <v>393219438.71</v>
      </c>
      <c r="S55" s="107">
        <v>393219438.71</v>
      </c>
      <c r="T55" s="107"/>
      <c r="U55" s="87"/>
      <c r="V55" s="107"/>
      <c r="W55" s="107"/>
    </row>
  </sheetData>
  <mergeCells count="28">
    <mergeCell ref="A2:W2"/>
    <mergeCell ref="A3:I3"/>
    <mergeCell ref="J4:M4"/>
    <mergeCell ref="N4:P4"/>
    <mergeCell ref="R4:W4"/>
    <mergeCell ref="J5:K5"/>
    <mergeCell ref="A55:H5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6"/>
  <sheetViews>
    <sheetView showZeros="0" topLeftCell="A29" workbookViewId="0">
      <selection activeCell="A1" sqref="A1"/>
    </sheetView>
  </sheetViews>
  <sheetFormatPr defaultColWidth="9.13888888888889" defaultRowHeight="12" customHeight="1"/>
  <cols>
    <col min="1" max="1" width="34.2777777777778" customWidth="1"/>
    <col min="2" max="2" width="29" customWidth="1"/>
    <col min="3" max="3" width="17.1388888888889" customWidth="1"/>
    <col min="4" max="4" width="21" customWidth="1"/>
    <col min="5" max="5" width="23.5740740740741" customWidth="1"/>
    <col min="6" max="6" width="11.2777777777778" customWidth="1"/>
    <col min="7" max="7" width="10.2777777777778" customWidth="1"/>
    <col min="8" max="8" width="9.27777777777778" customWidth="1"/>
    <col min="9" max="9" width="13.4259259259259" customWidth="1"/>
    <col min="10" max="10" width="27.4259259259259" customWidth="1"/>
  </cols>
  <sheetData>
    <row r="1" customHeight="1" spans="10:10">
      <c r="J1" s="51" t="s">
        <v>275</v>
      </c>
    </row>
    <row r="2" ht="28.5" customHeight="1" spans="1:10">
      <c r="A2" s="42" t="s">
        <v>276</v>
      </c>
      <c r="B2" s="26"/>
      <c r="C2" s="26"/>
      <c r="D2" s="26"/>
      <c r="E2" s="26"/>
      <c r="F2" s="43"/>
      <c r="G2" s="26"/>
      <c r="H2" s="43"/>
      <c r="I2" s="43"/>
      <c r="J2" s="26"/>
    </row>
    <row r="3" ht="15" customHeight="1" spans="1:1">
      <c r="A3" s="4" t="str">
        <f>"单位名称："&amp;"云南省阜外心血管病医院"</f>
        <v>单位名称：云南省阜外心血管病医院</v>
      </c>
    </row>
    <row r="4" ht="14.25" customHeight="1" spans="1:10">
      <c r="A4" s="44" t="s">
        <v>277</v>
      </c>
      <c r="B4" s="44" t="s">
        <v>278</v>
      </c>
      <c r="C4" s="44" t="s">
        <v>279</v>
      </c>
      <c r="D4" s="44" t="s">
        <v>280</v>
      </c>
      <c r="E4" s="44" t="s">
        <v>281</v>
      </c>
      <c r="F4" s="45" t="s">
        <v>282</v>
      </c>
      <c r="G4" s="44" t="s">
        <v>283</v>
      </c>
      <c r="H4" s="45" t="s">
        <v>284</v>
      </c>
      <c r="I4" s="45" t="s">
        <v>285</v>
      </c>
      <c r="J4" s="44" t="s">
        <v>286</v>
      </c>
    </row>
    <row r="5" ht="14.25" customHeight="1" spans="1:10">
      <c r="A5" s="44">
        <v>1</v>
      </c>
      <c r="B5" s="44">
        <v>2</v>
      </c>
      <c r="C5" s="44">
        <v>3</v>
      </c>
      <c r="D5" s="44">
        <v>4</v>
      </c>
      <c r="E5" s="44">
        <v>5</v>
      </c>
      <c r="F5" s="45">
        <v>6</v>
      </c>
      <c r="G5" s="44">
        <v>7</v>
      </c>
      <c r="H5" s="45">
        <v>8</v>
      </c>
      <c r="I5" s="45">
        <v>9</v>
      </c>
      <c r="J5" s="44">
        <v>10</v>
      </c>
    </row>
    <row r="6" ht="15" customHeight="1" spans="1:10">
      <c r="A6" s="46" t="s">
        <v>46</v>
      </c>
      <c r="B6" s="47"/>
      <c r="C6" s="47"/>
      <c r="D6" s="47"/>
      <c r="E6" s="48"/>
      <c r="F6" s="49"/>
      <c r="G6" s="48"/>
      <c r="H6" s="49"/>
      <c r="I6" s="49"/>
      <c r="J6" s="48"/>
    </row>
    <row r="7" ht="45" customHeight="1" spans="1:10">
      <c r="A7" s="102" t="s">
        <v>264</v>
      </c>
      <c r="B7" s="50" t="s">
        <v>287</v>
      </c>
      <c r="C7" s="50" t="s">
        <v>288</v>
      </c>
      <c r="D7" s="50" t="s">
        <v>289</v>
      </c>
      <c r="E7" s="46" t="s">
        <v>290</v>
      </c>
      <c r="F7" s="50" t="s">
        <v>291</v>
      </c>
      <c r="G7" s="46" t="s">
        <v>292</v>
      </c>
      <c r="H7" s="50" t="s">
        <v>293</v>
      </c>
      <c r="I7" s="50" t="s">
        <v>294</v>
      </c>
      <c r="J7" s="46" t="s">
        <v>295</v>
      </c>
    </row>
    <row r="8" ht="47.25" customHeight="1" spans="1:10">
      <c r="A8" s="102" t="s">
        <v>264</v>
      </c>
      <c r="B8" s="50" t="s">
        <v>287</v>
      </c>
      <c r="C8" s="50" t="s">
        <v>288</v>
      </c>
      <c r="D8" s="50" t="s">
        <v>289</v>
      </c>
      <c r="E8" s="46" t="s">
        <v>296</v>
      </c>
      <c r="F8" s="50" t="s">
        <v>291</v>
      </c>
      <c r="G8" s="46" t="s">
        <v>297</v>
      </c>
      <c r="H8" s="50" t="s">
        <v>293</v>
      </c>
      <c r="I8" s="50" t="s">
        <v>294</v>
      </c>
      <c r="J8" s="46" t="s">
        <v>298</v>
      </c>
    </row>
    <row r="9" ht="33.75" customHeight="1" spans="1:10">
      <c r="A9" s="102" t="s">
        <v>264</v>
      </c>
      <c r="B9" s="50" t="s">
        <v>287</v>
      </c>
      <c r="C9" s="50" t="s">
        <v>288</v>
      </c>
      <c r="D9" s="50" t="s">
        <v>289</v>
      </c>
      <c r="E9" s="46" t="s">
        <v>299</v>
      </c>
      <c r="F9" s="50" t="s">
        <v>291</v>
      </c>
      <c r="G9" s="46" t="s">
        <v>300</v>
      </c>
      <c r="H9" s="50" t="s">
        <v>293</v>
      </c>
      <c r="I9" s="50" t="s">
        <v>294</v>
      </c>
      <c r="J9" s="46" t="s">
        <v>301</v>
      </c>
    </row>
    <row r="10" ht="33.75" customHeight="1" spans="1:10">
      <c r="A10" s="102" t="s">
        <v>264</v>
      </c>
      <c r="B10" s="50" t="s">
        <v>287</v>
      </c>
      <c r="C10" s="50" t="s">
        <v>288</v>
      </c>
      <c r="D10" s="50" t="s">
        <v>302</v>
      </c>
      <c r="E10" s="46" t="s">
        <v>303</v>
      </c>
      <c r="F10" s="50" t="s">
        <v>291</v>
      </c>
      <c r="G10" s="46" t="s">
        <v>304</v>
      </c>
      <c r="H10" s="50" t="s">
        <v>305</v>
      </c>
      <c r="I10" s="50" t="s">
        <v>294</v>
      </c>
      <c r="J10" s="46" t="s">
        <v>306</v>
      </c>
    </row>
    <row r="11" ht="33.75" customHeight="1" spans="1:10">
      <c r="A11" s="102" t="s">
        <v>264</v>
      </c>
      <c r="B11" s="50" t="s">
        <v>287</v>
      </c>
      <c r="C11" s="50" t="s">
        <v>307</v>
      </c>
      <c r="D11" s="50" t="s">
        <v>308</v>
      </c>
      <c r="E11" s="46" t="s">
        <v>309</v>
      </c>
      <c r="F11" s="50" t="s">
        <v>291</v>
      </c>
      <c r="G11" s="46" t="s">
        <v>117</v>
      </c>
      <c r="H11" s="50" t="s">
        <v>310</v>
      </c>
      <c r="I11" s="50" t="s">
        <v>294</v>
      </c>
      <c r="J11" s="46" t="s">
        <v>311</v>
      </c>
    </row>
    <row r="12" ht="45" customHeight="1" spans="1:10">
      <c r="A12" s="102" t="s">
        <v>264</v>
      </c>
      <c r="B12" s="50" t="s">
        <v>287</v>
      </c>
      <c r="C12" s="50" t="s">
        <v>307</v>
      </c>
      <c r="D12" s="50" t="s">
        <v>308</v>
      </c>
      <c r="E12" s="46" t="s">
        <v>312</v>
      </c>
      <c r="F12" s="50" t="s">
        <v>291</v>
      </c>
      <c r="G12" s="46" t="s">
        <v>117</v>
      </c>
      <c r="H12" s="50" t="s">
        <v>313</v>
      </c>
      <c r="I12" s="50" t="s">
        <v>294</v>
      </c>
      <c r="J12" s="46" t="s">
        <v>314</v>
      </c>
    </row>
    <row r="13" ht="33.75" customHeight="1" spans="1:10">
      <c r="A13" s="102" t="s">
        <v>264</v>
      </c>
      <c r="B13" s="50" t="s">
        <v>287</v>
      </c>
      <c r="C13" s="50" t="s">
        <v>315</v>
      </c>
      <c r="D13" s="50" t="s">
        <v>316</v>
      </c>
      <c r="E13" s="46" t="s">
        <v>317</v>
      </c>
      <c r="F13" s="50" t="s">
        <v>291</v>
      </c>
      <c r="G13" s="46" t="s">
        <v>318</v>
      </c>
      <c r="H13" s="50" t="s">
        <v>305</v>
      </c>
      <c r="I13" s="50" t="s">
        <v>294</v>
      </c>
      <c r="J13" s="46" t="s">
        <v>319</v>
      </c>
    </row>
    <row r="14" ht="45" customHeight="1" spans="1:10">
      <c r="A14" s="102" t="s">
        <v>264</v>
      </c>
      <c r="B14" s="50" t="s">
        <v>287</v>
      </c>
      <c r="C14" s="50" t="s">
        <v>315</v>
      </c>
      <c r="D14" s="50" t="s">
        <v>316</v>
      </c>
      <c r="E14" s="46" t="s">
        <v>320</v>
      </c>
      <c r="F14" s="50" t="s">
        <v>291</v>
      </c>
      <c r="G14" s="46" t="s">
        <v>318</v>
      </c>
      <c r="H14" s="50" t="s">
        <v>305</v>
      </c>
      <c r="I14" s="50" t="s">
        <v>294</v>
      </c>
      <c r="J14" s="46" t="s">
        <v>321</v>
      </c>
    </row>
    <row r="15" ht="60.75" customHeight="1" spans="1:10">
      <c r="A15" s="102" t="s">
        <v>261</v>
      </c>
      <c r="B15" s="50" t="s">
        <v>322</v>
      </c>
      <c r="C15" s="50" t="s">
        <v>288</v>
      </c>
      <c r="D15" s="50" t="s">
        <v>289</v>
      </c>
      <c r="E15" s="46" t="s">
        <v>323</v>
      </c>
      <c r="F15" s="50" t="s">
        <v>291</v>
      </c>
      <c r="G15" s="46" t="s">
        <v>324</v>
      </c>
      <c r="H15" s="50" t="s">
        <v>293</v>
      </c>
      <c r="I15" s="50" t="s">
        <v>294</v>
      </c>
      <c r="J15" s="46" t="s">
        <v>325</v>
      </c>
    </row>
    <row r="16" ht="33.75" customHeight="1" spans="1:10">
      <c r="A16" s="102" t="s">
        <v>261</v>
      </c>
      <c r="B16" s="50" t="s">
        <v>322</v>
      </c>
      <c r="C16" s="50" t="s">
        <v>307</v>
      </c>
      <c r="D16" s="50" t="s">
        <v>308</v>
      </c>
      <c r="E16" s="46" t="s">
        <v>326</v>
      </c>
      <c r="F16" s="50" t="s">
        <v>327</v>
      </c>
      <c r="G16" s="46" t="s">
        <v>328</v>
      </c>
      <c r="H16" s="50"/>
      <c r="I16" s="50" t="s">
        <v>329</v>
      </c>
      <c r="J16" s="46" t="s">
        <v>330</v>
      </c>
    </row>
    <row r="17" ht="33.75" customHeight="1" spans="1:10">
      <c r="A17" s="102" t="s">
        <v>261</v>
      </c>
      <c r="B17" s="50" t="s">
        <v>322</v>
      </c>
      <c r="C17" s="50" t="s">
        <v>315</v>
      </c>
      <c r="D17" s="50" t="s">
        <v>316</v>
      </c>
      <c r="E17" s="46" t="s">
        <v>331</v>
      </c>
      <c r="F17" s="50" t="s">
        <v>291</v>
      </c>
      <c r="G17" s="46" t="s">
        <v>332</v>
      </c>
      <c r="H17" s="50" t="s">
        <v>305</v>
      </c>
      <c r="I17" s="50" t="s">
        <v>294</v>
      </c>
      <c r="J17" s="46" t="s">
        <v>333</v>
      </c>
    </row>
    <row r="18" ht="33.75" customHeight="1" spans="1:10">
      <c r="A18" s="102" t="s">
        <v>269</v>
      </c>
      <c r="B18" s="50" t="s">
        <v>334</v>
      </c>
      <c r="C18" s="50" t="s">
        <v>288</v>
      </c>
      <c r="D18" s="50" t="s">
        <v>289</v>
      </c>
      <c r="E18" s="46" t="s">
        <v>335</v>
      </c>
      <c r="F18" s="50" t="s">
        <v>291</v>
      </c>
      <c r="G18" s="46" t="s">
        <v>336</v>
      </c>
      <c r="H18" s="50" t="s">
        <v>337</v>
      </c>
      <c r="I18" s="50" t="s">
        <v>294</v>
      </c>
      <c r="J18" s="46" t="s">
        <v>338</v>
      </c>
    </row>
    <row r="19" ht="33.75" customHeight="1" spans="1:10">
      <c r="A19" s="102" t="s">
        <v>269</v>
      </c>
      <c r="B19" s="50" t="s">
        <v>334</v>
      </c>
      <c r="C19" s="50" t="s">
        <v>288</v>
      </c>
      <c r="D19" s="50" t="s">
        <v>289</v>
      </c>
      <c r="E19" s="46" t="s">
        <v>339</v>
      </c>
      <c r="F19" s="50" t="s">
        <v>291</v>
      </c>
      <c r="G19" s="46" t="s">
        <v>340</v>
      </c>
      <c r="H19" s="50" t="s">
        <v>341</v>
      </c>
      <c r="I19" s="50" t="s">
        <v>294</v>
      </c>
      <c r="J19" s="46" t="s">
        <v>342</v>
      </c>
    </row>
    <row r="20" ht="33.75" customHeight="1" spans="1:10">
      <c r="A20" s="102" t="s">
        <v>269</v>
      </c>
      <c r="B20" s="50" t="s">
        <v>334</v>
      </c>
      <c r="C20" s="50" t="s">
        <v>288</v>
      </c>
      <c r="D20" s="50" t="s">
        <v>289</v>
      </c>
      <c r="E20" s="46" t="s">
        <v>343</v>
      </c>
      <c r="F20" s="50" t="s">
        <v>291</v>
      </c>
      <c r="G20" s="46" t="s">
        <v>344</v>
      </c>
      <c r="H20" s="50" t="s">
        <v>341</v>
      </c>
      <c r="I20" s="50" t="s">
        <v>294</v>
      </c>
      <c r="J20" s="46" t="s">
        <v>345</v>
      </c>
    </row>
    <row r="21" ht="60.75" customHeight="1" spans="1:10">
      <c r="A21" s="102" t="s">
        <v>269</v>
      </c>
      <c r="B21" s="50" t="s">
        <v>334</v>
      </c>
      <c r="C21" s="50" t="s">
        <v>288</v>
      </c>
      <c r="D21" s="50" t="s">
        <v>289</v>
      </c>
      <c r="E21" s="46" t="s">
        <v>346</v>
      </c>
      <c r="F21" s="50" t="s">
        <v>291</v>
      </c>
      <c r="G21" s="46" t="s">
        <v>347</v>
      </c>
      <c r="H21" s="50" t="s">
        <v>293</v>
      </c>
      <c r="I21" s="50" t="s">
        <v>294</v>
      </c>
      <c r="J21" s="46" t="s">
        <v>348</v>
      </c>
    </row>
    <row r="22" ht="33.75" customHeight="1" spans="1:10">
      <c r="A22" s="102" t="s">
        <v>269</v>
      </c>
      <c r="B22" s="50" t="s">
        <v>334</v>
      </c>
      <c r="C22" s="50" t="s">
        <v>288</v>
      </c>
      <c r="D22" s="50" t="s">
        <v>289</v>
      </c>
      <c r="E22" s="46" t="s">
        <v>349</v>
      </c>
      <c r="F22" s="50" t="s">
        <v>291</v>
      </c>
      <c r="G22" s="46" t="s">
        <v>350</v>
      </c>
      <c r="H22" s="50" t="s">
        <v>341</v>
      </c>
      <c r="I22" s="50" t="s">
        <v>294</v>
      </c>
      <c r="J22" s="46" t="s">
        <v>351</v>
      </c>
    </row>
    <row r="23" ht="60.75" customHeight="1" spans="1:10">
      <c r="A23" s="102" t="s">
        <v>269</v>
      </c>
      <c r="B23" s="50" t="s">
        <v>334</v>
      </c>
      <c r="C23" s="50" t="s">
        <v>288</v>
      </c>
      <c r="D23" s="50" t="s">
        <v>289</v>
      </c>
      <c r="E23" s="46" t="s">
        <v>352</v>
      </c>
      <c r="F23" s="50" t="s">
        <v>291</v>
      </c>
      <c r="G23" s="46" t="s">
        <v>318</v>
      </c>
      <c r="H23" s="50" t="s">
        <v>305</v>
      </c>
      <c r="I23" s="50" t="s">
        <v>294</v>
      </c>
      <c r="J23" s="46" t="s">
        <v>353</v>
      </c>
    </row>
    <row r="24" ht="75.75" customHeight="1" spans="1:10">
      <c r="A24" s="102" t="s">
        <v>269</v>
      </c>
      <c r="B24" s="50" t="s">
        <v>334</v>
      </c>
      <c r="C24" s="50" t="s">
        <v>288</v>
      </c>
      <c r="D24" s="50" t="s">
        <v>289</v>
      </c>
      <c r="E24" s="46" t="s">
        <v>354</v>
      </c>
      <c r="F24" s="50" t="s">
        <v>291</v>
      </c>
      <c r="G24" s="46" t="s">
        <v>117</v>
      </c>
      <c r="H24" s="50" t="s">
        <v>310</v>
      </c>
      <c r="I24" s="50" t="s">
        <v>294</v>
      </c>
      <c r="J24" s="46" t="s">
        <v>355</v>
      </c>
    </row>
    <row r="25" ht="33.75" customHeight="1" spans="1:10">
      <c r="A25" s="102" t="s">
        <v>269</v>
      </c>
      <c r="B25" s="50" t="s">
        <v>334</v>
      </c>
      <c r="C25" s="50" t="s">
        <v>288</v>
      </c>
      <c r="D25" s="50" t="s">
        <v>289</v>
      </c>
      <c r="E25" s="46" t="s">
        <v>356</v>
      </c>
      <c r="F25" s="50" t="s">
        <v>291</v>
      </c>
      <c r="G25" s="46" t="s">
        <v>344</v>
      </c>
      <c r="H25" s="50" t="s">
        <v>341</v>
      </c>
      <c r="I25" s="50" t="s">
        <v>294</v>
      </c>
      <c r="J25" s="46" t="s">
        <v>357</v>
      </c>
    </row>
    <row r="26" ht="63.75" customHeight="1" spans="1:10">
      <c r="A26" s="102" t="s">
        <v>269</v>
      </c>
      <c r="B26" s="50" t="s">
        <v>334</v>
      </c>
      <c r="C26" s="50" t="s">
        <v>288</v>
      </c>
      <c r="D26" s="50" t="s">
        <v>289</v>
      </c>
      <c r="E26" s="46" t="s">
        <v>358</v>
      </c>
      <c r="F26" s="50" t="s">
        <v>291</v>
      </c>
      <c r="G26" s="46" t="s">
        <v>359</v>
      </c>
      <c r="H26" s="50" t="s">
        <v>293</v>
      </c>
      <c r="I26" s="50" t="s">
        <v>294</v>
      </c>
      <c r="J26" s="46" t="s">
        <v>360</v>
      </c>
    </row>
    <row r="27" ht="33.75" customHeight="1" spans="1:10">
      <c r="A27" s="102" t="s">
        <v>269</v>
      </c>
      <c r="B27" s="50" t="s">
        <v>334</v>
      </c>
      <c r="C27" s="50" t="s">
        <v>288</v>
      </c>
      <c r="D27" s="50" t="s">
        <v>289</v>
      </c>
      <c r="E27" s="46" t="s">
        <v>361</v>
      </c>
      <c r="F27" s="50" t="s">
        <v>291</v>
      </c>
      <c r="G27" s="46" t="s">
        <v>117</v>
      </c>
      <c r="H27" s="50" t="s">
        <v>362</v>
      </c>
      <c r="I27" s="50" t="s">
        <v>294</v>
      </c>
      <c r="J27" s="46" t="s">
        <v>363</v>
      </c>
    </row>
    <row r="28" ht="84.75" customHeight="1" spans="1:10">
      <c r="A28" s="102" t="s">
        <v>269</v>
      </c>
      <c r="B28" s="50" t="s">
        <v>334</v>
      </c>
      <c r="C28" s="50" t="s">
        <v>288</v>
      </c>
      <c r="D28" s="50" t="s">
        <v>302</v>
      </c>
      <c r="E28" s="46" t="s">
        <v>364</v>
      </c>
      <c r="F28" s="50" t="s">
        <v>291</v>
      </c>
      <c r="G28" s="46" t="s">
        <v>359</v>
      </c>
      <c r="H28" s="50" t="s">
        <v>305</v>
      </c>
      <c r="I28" s="50" t="s">
        <v>294</v>
      </c>
      <c r="J28" s="46" t="s">
        <v>365</v>
      </c>
    </row>
    <row r="29" ht="33.75" customHeight="1" spans="1:10">
      <c r="A29" s="102" t="s">
        <v>269</v>
      </c>
      <c r="B29" s="50" t="s">
        <v>334</v>
      </c>
      <c r="C29" s="50" t="s">
        <v>288</v>
      </c>
      <c r="D29" s="50" t="s">
        <v>302</v>
      </c>
      <c r="E29" s="46" t="s">
        <v>366</v>
      </c>
      <c r="F29" s="50" t="s">
        <v>291</v>
      </c>
      <c r="G29" s="46" t="s">
        <v>359</v>
      </c>
      <c r="H29" s="50" t="s">
        <v>305</v>
      </c>
      <c r="I29" s="50" t="s">
        <v>294</v>
      </c>
      <c r="J29" s="46" t="s">
        <v>367</v>
      </c>
    </row>
    <row r="30" ht="78.75" customHeight="1" spans="1:10">
      <c r="A30" s="102" t="s">
        <v>269</v>
      </c>
      <c r="B30" s="50" t="s">
        <v>334</v>
      </c>
      <c r="C30" s="50" t="s">
        <v>288</v>
      </c>
      <c r="D30" s="50" t="s">
        <v>302</v>
      </c>
      <c r="E30" s="46" t="s">
        <v>368</v>
      </c>
      <c r="F30" s="50" t="s">
        <v>291</v>
      </c>
      <c r="G30" s="46" t="s">
        <v>359</v>
      </c>
      <c r="H30" s="50" t="s">
        <v>305</v>
      </c>
      <c r="I30" s="50" t="s">
        <v>294</v>
      </c>
      <c r="J30" s="46" t="s">
        <v>369</v>
      </c>
    </row>
    <row r="31" ht="43.5" customHeight="1" spans="1:10">
      <c r="A31" s="102" t="s">
        <v>269</v>
      </c>
      <c r="B31" s="50" t="s">
        <v>334</v>
      </c>
      <c r="C31" s="50" t="s">
        <v>288</v>
      </c>
      <c r="D31" s="50" t="s">
        <v>302</v>
      </c>
      <c r="E31" s="46" t="s">
        <v>370</v>
      </c>
      <c r="F31" s="50" t="s">
        <v>291</v>
      </c>
      <c r="G31" s="46" t="s">
        <v>332</v>
      </c>
      <c r="H31" s="50" t="s">
        <v>305</v>
      </c>
      <c r="I31" s="50" t="s">
        <v>294</v>
      </c>
      <c r="J31" s="46" t="s">
        <v>371</v>
      </c>
    </row>
    <row r="32" ht="28.5" customHeight="1" spans="1:10">
      <c r="A32" s="102" t="s">
        <v>269</v>
      </c>
      <c r="B32" s="50" t="s">
        <v>334</v>
      </c>
      <c r="C32" s="50" t="s">
        <v>307</v>
      </c>
      <c r="D32" s="50" t="s">
        <v>308</v>
      </c>
      <c r="E32" s="46" t="s">
        <v>372</v>
      </c>
      <c r="F32" s="50" t="s">
        <v>291</v>
      </c>
      <c r="G32" s="46" t="s">
        <v>304</v>
      </c>
      <c r="H32" s="50" t="s">
        <v>305</v>
      </c>
      <c r="I32" s="50" t="s">
        <v>294</v>
      </c>
      <c r="J32" s="46" t="s">
        <v>351</v>
      </c>
    </row>
    <row r="33" ht="43.5" customHeight="1" spans="1:10">
      <c r="A33" s="102" t="s">
        <v>269</v>
      </c>
      <c r="B33" s="50" t="s">
        <v>334</v>
      </c>
      <c r="C33" s="50" t="s">
        <v>307</v>
      </c>
      <c r="D33" s="50" t="s">
        <v>308</v>
      </c>
      <c r="E33" s="46" t="s">
        <v>373</v>
      </c>
      <c r="F33" s="50" t="s">
        <v>374</v>
      </c>
      <c r="G33" s="46" t="s">
        <v>292</v>
      </c>
      <c r="H33" s="50" t="s">
        <v>305</v>
      </c>
      <c r="I33" s="50" t="s">
        <v>294</v>
      </c>
      <c r="J33" s="46" t="s">
        <v>375</v>
      </c>
    </row>
    <row r="34" ht="43.5" customHeight="1" spans="1:10">
      <c r="A34" s="102" t="s">
        <v>269</v>
      </c>
      <c r="B34" s="50" t="s">
        <v>334</v>
      </c>
      <c r="C34" s="50" t="s">
        <v>307</v>
      </c>
      <c r="D34" s="50" t="s">
        <v>308</v>
      </c>
      <c r="E34" s="46" t="s">
        <v>376</v>
      </c>
      <c r="F34" s="50" t="s">
        <v>374</v>
      </c>
      <c r="G34" s="46" t="s">
        <v>121</v>
      </c>
      <c r="H34" s="50" t="s">
        <v>377</v>
      </c>
      <c r="I34" s="50" t="s">
        <v>294</v>
      </c>
      <c r="J34" s="46" t="s">
        <v>378</v>
      </c>
    </row>
    <row r="35" ht="43.5" customHeight="1" spans="1:10">
      <c r="A35" s="102" t="s">
        <v>269</v>
      </c>
      <c r="B35" s="50" t="s">
        <v>334</v>
      </c>
      <c r="C35" s="50" t="s">
        <v>307</v>
      </c>
      <c r="D35" s="50" t="s">
        <v>308</v>
      </c>
      <c r="E35" s="46" t="s">
        <v>379</v>
      </c>
      <c r="F35" s="50" t="s">
        <v>291</v>
      </c>
      <c r="G35" s="46" t="s">
        <v>380</v>
      </c>
      <c r="H35" s="50" t="s">
        <v>305</v>
      </c>
      <c r="I35" s="50" t="s">
        <v>294</v>
      </c>
      <c r="J35" s="46" t="s">
        <v>381</v>
      </c>
    </row>
    <row r="36" ht="43.5" customHeight="1" spans="1:10">
      <c r="A36" s="102" t="s">
        <v>269</v>
      </c>
      <c r="B36" s="50" t="s">
        <v>334</v>
      </c>
      <c r="C36" s="50" t="s">
        <v>315</v>
      </c>
      <c r="D36" s="50" t="s">
        <v>316</v>
      </c>
      <c r="E36" s="46" t="s">
        <v>382</v>
      </c>
      <c r="F36" s="50" t="s">
        <v>291</v>
      </c>
      <c r="G36" s="46" t="s">
        <v>304</v>
      </c>
      <c r="H36" s="50" t="s">
        <v>305</v>
      </c>
      <c r="I36" s="50" t="s">
        <v>294</v>
      </c>
      <c r="J36" s="46" t="s">
        <v>383</v>
      </c>
    </row>
  </sheetData>
  <mergeCells count="8">
    <mergeCell ref="A2:J2"/>
    <mergeCell ref="A3:H3"/>
    <mergeCell ref="A7:A14"/>
    <mergeCell ref="A15:A17"/>
    <mergeCell ref="A18:A36"/>
    <mergeCell ref="B7:B14"/>
    <mergeCell ref="B15:B17"/>
    <mergeCell ref="B18:B3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WPS_1729130335</cp:lastModifiedBy>
  <dcterms:created xsi:type="dcterms:W3CDTF">2025-02-10T00:19:00Z</dcterms:created>
  <dcterms:modified xsi:type="dcterms:W3CDTF">2025-02-18T03:12:07Z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3FEC23E930C549B2826B12EDAB2DFA7A_13</vt:lpwstr>
  </property>
  <property fmtid="{D5CDD505-2E9C-101B-9397-08002B2CF9AE}" pid="3" name="KSOProductBuildVer">
    <vt:lpwstr>2052-11.8.2.12085</vt:lpwstr>
  </property>
</Properties>
</file>